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52" windowHeight="9555" tabRatio="776" firstSheet="25" activeTab="33"/>
  </bookViews>
  <sheets>
    <sheet name="01-2020全区收入" sheetId="57" r:id="rId1"/>
    <sheet name="02-2020全区支出" sheetId="58" r:id="rId2"/>
    <sheet name="03-2020公共平衡 " sheetId="26" r:id="rId3"/>
    <sheet name="续表3-2020公共平衡  " sheetId="83" r:id="rId4"/>
    <sheet name="说明-公共预算 (1)" sheetId="80" r:id="rId5"/>
    <sheet name="04-2020公共本级支出功能 " sheetId="27" r:id="rId6"/>
    <sheet name="05-2020公共线下 " sheetId="32" r:id="rId7"/>
    <sheet name="续05-2020公共线下  (2)" sheetId="84" r:id="rId8"/>
    <sheet name="06-2020转移支付分地区" sheetId="59" r:id="rId9"/>
    <sheet name="07-2020转移支付分项目 " sheetId="60" r:id="rId10"/>
    <sheet name="8-2020基金平衡" sheetId="33" r:id="rId11"/>
    <sheet name="续8-2020基金平衡 " sheetId="85" r:id="rId12"/>
    <sheet name="说明-基金预算（1）" sheetId="77" r:id="rId13"/>
    <sheet name="9-2020基金支出" sheetId="19" r:id="rId14"/>
    <sheet name="10-2020基金转移支付" sheetId="62" r:id="rId15"/>
    <sheet name="续10-2020基金转移支付 " sheetId="86" r:id="rId16"/>
    <sheet name="11-2020国资 " sheetId="48" r:id="rId17"/>
    <sheet name="续11-2020国资" sheetId="87" r:id="rId18"/>
    <sheet name="说明-国资预算（1）" sheetId="78" r:id="rId19"/>
    <sheet name="12-2021公共平衡" sheetId="71" r:id="rId20"/>
    <sheet name="续12-2021公共平衡 " sheetId="88" r:id="rId21"/>
    <sheet name="说明-公共预算（2）" sheetId="76" r:id="rId22"/>
    <sheet name="13-2021公共本级支出功能 " sheetId="38" r:id="rId23"/>
    <sheet name="14-2021公共基本和项目 " sheetId="39" r:id="rId24"/>
    <sheet name="15-2021公共本级基本支出经济 " sheetId="36" r:id="rId25"/>
    <sheet name="16-2021公共线下" sheetId="29" r:id="rId26"/>
    <sheet name="续16-2021公共线下 (2)" sheetId="89" r:id="rId27"/>
    <sheet name="17-2021转移支付分地区" sheetId="53" r:id="rId28"/>
    <sheet name="18-2021转移支付分项目" sheetId="54" r:id="rId29"/>
    <sheet name="19-2021基金平衡" sheetId="35" r:id="rId30"/>
    <sheet name="说明-基金预算 (2)" sheetId="81" r:id="rId31"/>
    <sheet name="20-2021基金支出" sheetId="7" r:id="rId32"/>
    <sheet name="21-2021基金转移支付" sheetId="61" r:id="rId33"/>
    <sheet name="22-2021国资" sheetId="49" r:id="rId34"/>
    <sheet name="说明-国资预算 (2)" sheetId="82" r:id="rId35"/>
    <sheet name="23-2021社保收入" sheetId="90" r:id="rId36"/>
    <sheet name="24-2021社保支出" sheetId="91" r:id="rId37"/>
    <sheet name="25-2020债务限额、余额" sheetId="65" r:id="rId38"/>
    <sheet name="26-2020、2021一般债务余额" sheetId="66" r:id="rId39"/>
    <sheet name="27-2020、2021专项债务余额" sheetId="67" r:id="rId40"/>
    <sheet name="28-债务还本付息" sheetId="68" r:id="rId41"/>
    <sheet name="29-2021年提前下达" sheetId="69" r:id="rId42"/>
    <sheet name="30-2021新增债券安排" sheetId="70" r:id="rId43"/>
  </sheets>
  <definedNames>
    <definedName name="_xlnm._FilterDatabase" localSheetId="5" hidden="1">'04-2020公共本级支出功能 '!$A$4:$J$1349</definedName>
    <definedName name="_xlnm._FilterDatabase" localSheetId="13" hidden="1">'9-2020基金支出'!$A$4:$F$53</definedName>
    <definedName name="_xlnm._FilterDatabase" localSheetId="22" hidden="1">'13-2021公共本级支出功能 '!$A$5:$B$1352</definedName>
    <definedName name="_xlnm._FilterDatabase" localSheetId="31" hidden="1">'20-2021基金支出'!$A$5:$D$49</definedName>
    <definedName name="_xlnm._FilterDatabase" localSheetId="1" hidden="1">'02-2020全区支出'!$A$1:$C$32</definedName>
    <definedName name="_xlnm._FilterDatabase" localSheetId="9" hidden="1">'07-2020转移支付分项目 '!$A$5:$A$6</definedName>
    <definedName name="_xlnm._FilterDatabase" localSheetId="28" hidden="1">'18-2021转移支付分项目'!$A$5:$A$62</definedName>
    <definedName name="fa" localSheetId="9">#REF!</definedName>
    <definedName name="fa" localSheetId="14">#REF!</definedName>
    <definedName name="fa" localSheetId="28">#REF!</definedName>
    <definedName name="fa" localSheetId="32">#REF!</definedName>
    <definedName name="fa" localSheetId="4">#REF!</definedName>
    <definedName name="fa" localSheetId="34">#REF!</definedName>
    <definedName name="fa" localSheetId="30">#REF!</definedName>
    <definedName name="fa" localSheetId="15">#REF!</definedName>
    <definedName name="fa">#REF!</definedName>
    <definedName name="_xlnm.Print_Area" localSheetId="0">'01-2020全区收入'!$A$1:$C$25</definedName>
    <definedName name="_xlnm.Print_Area" localSheetId="1">'02-2020全区支出'!$A$1:$C$32</definedName>
    <definedName name="_xlnm.Print_Area" localSheetId="2">'03-2020公共平衡 '!$A$1:$G$38</definedName>
    <definedName name="_xlnm.Print_Area" localSheetId="5">'04-2020公共本级支出功能 '!$A$1:$B$1348</definedName>
    <definedName name="_xlnm.Print_Area" localSheetId="6">'05-2020公共线下 '!$A$1:$B$71</definedName>
    <definedName name="_xlnm.Print_Area" localSheetId="8">'06-2020转移支付分地区'!$A$1:$D$33</definedName>
    <definedName name="_xlnm.Print_Area" localSheetId="9">'07-2020转移支付分项目 '!$A$1:$C$65</definedName>
    <definedName name="_xlnm.Print_Area" localSheetId="14">'10-2020基金转移支付'!$A$1:$B$21</definedName>
    <definedName name="_xlnm.Print_Area" localSheetId="16">'11-2020国资 '!$A$1:$G$14</definedName>
    <definedName name="_xlnm.Print_Area" localSheetId="19">'12-2021公共平衡'!$A$1:$C$38</definedName>
    <definedName name="_xlnm.Print_Area" localSheetId="23">'14-2021公共基本和项目 '!$A$1:$D$33</definedName>
    <definedName name="_xlnm.Print_Area" localSheetId="24">'15-2021公共本级基本支出经济 '!$A$1:$B$33</definedName>
    <definedName name="_xlnm.Print_Area" localSheetId="25">'16-2021公共线下'!$A$1:$B$71</definedName>
    <definedName name="_xlnm.Print_Area" localSheetId="27">'17-2021转移支付分地区'!$A$1:$B$34</definedName>
    <definedName name="_xlnm.Print_Area" localSheetId="28">'18-2021转移支付分项目'!$A$1:$B$66</definedName>
    <definedName name="_xlnm.Print_Area" localSheetId="31">'20-2021基金支出'!$A$1:$B$49</definedName>
    <definedName name="_xlnm.Print_Area" localSheetId="40">'28-债务还本付息'!$A$1:$D$26</definedName>
    <definedName name="_xlnm.Print_Area" localSheetId="10">'8-2020基金平衡'!$A$1:$G$29</definedName>
    <definedName name="_xlnm.Print_Area" localSheetId="13">'9-2020基金支出'!$A$1:$B$53</definedName>
    <definedName name="_xlnm.Print_Area" localSheetId="7">'续05-2020公共线下  (2)'!#REF!</definedName>
    <definedName name="_xlnm.Print_Area" localSheetId="15">'续10-2020基金转移支付 '!#REF!</definedName>
    <definedName name="_xlnm.Print_Area" localSheetId="17">'续11-2020国资'!$A$1:$G$22</definedName>
    <definedName name="_xlnm.Print_Area" localSheetId="11">'续8-2020基金平衡 '!#REF!</definedName>
    <definedName name="_xlnm.Print_Area" localSheetId="3">'续表3-2020公共平衡  '!#REF!</definedName>
    <definedName name="_xlnm.Print_Titles" localSheetId="2">'03-2020公共平衡 '!$2:$4</definedName>
    <definedName name="_xlnm.Print_Titles" localSheetId="5">'04-2020公共本级支出功能 '!$4:$4</definedName>
    <definedName name="_xlnm.Print_Titles" localSheetId="6">'05-2020公共线下 '!$2:$4</definedName>
    <definedName name="_xlnm.Print_Titles" localSheetId="8">'06-2020转移支付分地区'!$2:$6</definedName>
    <definedName name="_xlnm.Print_Titles" localSheetId="9">'07-2020转移支付分项目 '!$2:$5</definedName>
    <definedName name="_xlnm.Print_Titles" localSheetId="19">'12-2021公共平衡'!$4:$4</definedName>
    <definedName name="_xlnm.Print_Titles" localSheetId="22">'13-2021公共本级支出功能 '!$4:$4</definedName>
    <definedName name="_xlnm.Print_Titles" localSheetId="24">'15-2021公共本级基本支出经济 '!$2:$5</definedName>
    <definedName name="_xlnm.Print_Titles" localSheetId="25">'16-2021公共线下'!$4:$4</definedName>
    <definedName name="_xlnm.Print_Titles" localSheetId="27">'17-2021转移支付分地区'!$2:$5</definedName>
    <definedName name="_xlnm.Print_Titles" localSheetId="28">'18-2021转移支付分项目'!$2:$5</definedName>
    <definedName name="_xlnm.Print_Titles" localSheetId="31">'20-2021基金支出'!$2:$4</definedName>
    <definedName name="_xlnm.Print_Titles" localSheetId="10">'8-2020基金平衡'!$1:$4</definedName>
    <definedName name="_xlnm.Print_Titles" localSheetId="13">'9-2020基金支出'!$4:$4</definedName>
    <definedName name="_xlnm.Print_Titles" localSheetId="7">'续05-2020公共线下  (2)'!$2:$4</definedName>
    <definedName name="_xlnm.Print_Titles" localSheetId="20">'续12-2021公共平衡 '!$4:$4</definedName>
    <definedName name="_xlnm.Print_Titles" localSheetId="26">'续16-2021公共线下 (2)'!$4:$4</definedName>
    <definedName name="_xlnm.Print_Titles" localSheetId="11">'续8-2020基金平衡 '!$1:$4</definedName>
    <definedName name="_xlnm.Print_Titles" localSheetId="3">'续表3-2020公共平衡  '!$2:$4</definedName>
    <definedName name="地区名称" localSheetId="2">#REF!</definedName>
    <definedName name="地区名称" localSheetId="5">#REF!</definedName>
    <definedName name="地区名称" localSheetId="6">#REF!</definedName>
    <definedName name="地区名称" localSheetId="8">#REF!</definedName>
    <definedName name="地区名称" localSheetId="9">#REF!</definedName>
    <definedName name="地区名称" localSheetId="14">#REF!</definedName>
    <definedName name="地区名称" localSheetId="16">#REF!</definedName>
    <definedName name="地区名称" localSheetId="22">#REF!</definedName>
    <definedName name="地区名称" localSheetId="25">#REF!</definedName>
    <definedName name="地区名称" localSheetId="27">#REF!</definedName>
    <definedName name="地区名称" localSheetId="28">#REF!</definedName>
    <definedName name="地区名称" localSheetId="29">#REF!</definedName>
    <definedName name="地区名称" localSheetId="32">#REF!</definedName>
    <definedName name="地区名称" localSheetId="33">#REF!</definedName>
    <definedName name="地区名称" localSheetId="10">#REF!</definedName>
    <definedName name="地区名称" localSheetId="4">#REF!</definedName>
    <definedName name="地区名称" localSheetId="34">#REF!</definedName>
    <definedName name="地区名称" localSheetId="30">#REF!</definedName>
    <definedName name="地区名称" localSheetId="7">#REF!</definedName>
    <definedName name="地区名称" localSheetId="15">#REF!</definedName>
    <definedName name="地区名称" localSheetId="17">#REF!</definedName>
    <definedName name="地区名称" localSheetId="26">#REF!</definedName>
    <definedName name="地区名称" localSheetId="11">#REF!</definedName>
    <definedName name="地区名称" localSheetId="3">#REF!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<sst xmlns="http://schemas.openxmlformats.org/spreadsheetml/2006/main" count="4089" uniqueCount="1725">
  <si>
    <t>表1</t>
  </si>
  <si>
    <t>2020年全区财政预算收入执行表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</si>
  <si>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</si>
  <si>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</si>
  <si>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</si>
  <si>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</si>
  <si>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</si>
  <si>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</si>
  <si>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</si>
  <si>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</si>
  <si>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</si>
  <si>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</si>
  <si>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</si>
  <si>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</si>
  <si>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</si>
  <si>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</si>
  <si>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</si>
  <si>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耕地占用税</t>
  </si>
  <si>
    <t>　　契税</t>
  </si>
  <si>
    <t xml:space="preserve">    环境保护税</t>
  </si>
  <si>
    <t xml:space="preserve">    其他税收收入</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</si>
  <si>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</si>
  <si>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</si>
  <si>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</si>
  <si>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</si>
  <si>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</si>
  <si>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</si>
  <si>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</si>
  <si>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2020年全区财政预算支出执行表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</si>
  <si>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</si>
  <si>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</si>
  <si>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</si>
  <si>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</si>
  <si>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</si>
  <si>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</si>
  <si>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</si>
  <si>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</si>
  <si>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</si>
  <si>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</si>
  <si>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</si>
  <si>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</si>
  <si>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</si>
  <si>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</si>
  <si>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</si>
  <si>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</si>
  <si>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</si>
  <si>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</si>
  <si>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</si>
  <si>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</si>
  <si>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</si>
  <si>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</si>
  <si>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</si>
  <si>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</si>
  <si>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</si>
  <si>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</si>
  <si>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</si>
  <si>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</si>
  <si>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</si>
  <si>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</si>
  <si>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2020年区级一般公共预算收支执行表</t>
  </si>
  <si>
    <t>预算数</t>
  </si>
  <si>
    <t>调整
预算数</t>
  </si>
  <si>
    <t>变动
预算数</t>
  </si>
  <si>
    <t>执行数
为变动
预算%</t>
  </si>
  <si>
    <t>执行数比
上年决算
数增长%</t>
  </si>
  <si>
    <t>总  计</t>
  </si>
  <si>
    <t>本级收入合计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</si>
  <si>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</si>
  <si>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</si>
  <si>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</si>
  <si>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</si>
  <si>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</si>
  <si>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</si>
  <si>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</si>
  <si>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</si>
  <si>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</si>
  <si>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</si>
  <si>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</si>
  <si>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</si>
  <si>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</si>
  <si>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</si>
  <si>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</si>
  <si>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</si>
  <si>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</si>
  <si>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</si>
  <si>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</si>
  <si>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</si>
  <si>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转移性收入合计</t>
  </si>
  <si>
    <t>一、上级补助收入</t>
  </si>
  <si>
    <t>二、镇街上解收入</t>
  </si>
  <si>
    <t>三、动用预算稳定调节基金</t>
  </si>
  <si>
    <t>四、调入资金</t>
  </si>
  <si>
    <t xml:space="preserve">五、债务转贷收入 </t>
  </si>
  <si>
    <t xml:space="preserve">    地方政府一般债券转贷收入（新增）</t>
  </si>
  <si>
    <t xml:space="preserve">    地方政府一般债券转贷收入（再融资）</t>
  </si>
  <si>
    <t>六、上年结转</t>
  </si>
  <si>
    <r>
      <rPr>
        <sz val="12"/>
        <color theme="1"/>
        <rFont val="方正仿宋_GBK"/>
        <charset val="134"/>
      </rPr>
      <t xml:space="preserve">注：1.本表直观反映2020年一般公共预算收入与支出的平衡关系。
    </t>
    </r>
    <r>
      <rPr>
        <sz val="12"/>
        <color theme="1"/>
        <rFont val="方正仿宋_GBK"/>
        <charset val="134"/>
      </rPr>
      <t xml:space="preserve">    </t>
    </r>
    <r>
      <rPr>
        <sz val="12"/>
        <color theme="1"/>
        <rFont val="方正仿宋_GBK"/>
        <charset val="134"/>
      </rPr>
      <t xml:space="preserve">2.收入总计（本级收入合计+转移性收入合计）=支出总计（本级支出合计+转移性支出合计）。
   </t>
    </r>
    <r>
      <rPr>
        <sz val="12"/>
        <color theme="1"/>
        <rFont val="方正仿宋_GBK"/>
        <charset val="134"/>
      </rPr>
      <t xml:space="preserve">    </t>
    </r>
    <r>
      <rPr>
        <sz val="12"/>
        <color theme="1"/>
        <rFont val="方正仿宋_GBK"/>
        <charset val="134"/>
      </rPr>
      <t xml:space="preserve"> 3.调整预算数是指根据预算法规定，经区人大常委会审查批准对年初预算进行调整后形成的预算数，下同。
    </t>
    </r>
    <r>
      <rPr>
        <sz val="12"/>
        <color theme="1"/>
        <rFont val="方正仿宋_GBK"/>
        <charset val="134"/>
      </rPr>
      <t xml:space="preserve">    </t>
    </r>
    <r>
      <rPr>
        <sz val="12"/>
        <color theme="1"/>
        <rFont val="方正仿宋_GBK"/>
        <charset val="134"/>
      </rPr>
      <t>4.变动预算数是指在调整预算数的基础上，根据预算法规定，因不需地方配套的上级专项转移支付增加、上年结转资金安排使用等不属于预算调整事项但引起预算收支变动后形成的预算数，下同。</t>
    </r>
  </si>
  <si>
    <t>续表3</t>
  </si>
  <si>
    <t>支      出</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</si>
  <si>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</si>
  <si>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</si>
  <si>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</si>
  <si>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</si>
  <si>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</si>
  <si>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</si>
  <si>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</si>
  <si>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</si>
  <si>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</si>
  <si>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</si>
  <si>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</si>
  <si>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</si>
  <si>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</si>
  <si>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</si>
  <si>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</si>
  <si>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</si>
  <si>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</si>
  <si>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</si>
  <si>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</si>
  <si>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</si>
  <si>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</si>
  <si>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</si>
  <si>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</si>
  <si>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</si>
  <si>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</si>
  <si>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</si>
  <si>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转移性支出合计</t>
  </si>
  <si>
    <t>一、上解支出</t>
  </si>
  <si>
    <t>二、补助镇街支出</t>
  </si>
  <si>
    <t>三、地方政府一般债务还本支出</t>
  </si>
  <si>
    <t xml:space="preserve">   地方政府一般债券还本支出（再融资）</t>
  </si>
  <si>
    <t xml:space="preserve">   地方政府一般债券还本支出</t>
  </si>
  <si>
    <t xml:space="preserve">   地方政府其他债务还本支出</t>
  </si>
  <si>
    <t>四、安排预算稳定调节基金</t>
  </si>
  <si>
    <t>五、结转下年</t>
  </si>
  <si>
    <r>
      <rPr>
        <sz val="12"/>
        <color theme="1"/>
        <rFont val="方正仿宋_GBK"/>
        <charset val="134"/>
      </rPr>
      <t xml:space="preserve">注：1.本表直观反映2020年一般公共预算收入与支出的平衡关系。
  </t>
    </r>
    <r>
      <rPr>
        <sz val="12"/>
        <color theme="1"/>
        <rFont val="方正仿宋_GBK"/>
        <charset val="134"/>
      </rPr>
      <t xml:space="preserve">    </t>
    </r>
    <r>
      <rPr>
        <sz val="12"/>
        <color theme="1"/>
        <rFont val="方正仿宋_GBK"/>
        <charset val="134"/>
      </rPr>
      <t xml:space="preserve">  2.收入总计（本级收入合计+转移性收入合计）=支出总计（本级支出合计+转移性支出合计）。
   </t>
    </r>
    <r>
      <rPr>
        <sz val="12"/>
        <color theme="1"/>
        <rFont val="方正仿宋_GBK"/>
        <charset val="134"/>
      </rPr>
      <t xml:space="preserve">    </t>
    </r>
    <r>
      <rPr>
        <sz val="12"/>
        <color theme="1"/>
        <rFont val="方正仿宋_GBK"/>
        <charset val="134"/>
      </rPr>
      <t xml:space="preserve"> 3.调整预算数是指根据预算法规定，经区人大常委会审查批准对年初预算进行调整后形成的预算数，下同。
    </t>
    </r>
    <r>
      <rPr>
        <sz val="12"/>
        <color theme="1"/>
        <rFont val="方正仿宋_GBK"/>
        <charset val="134"/>
      </rPr>
      <t xml:space="preserve">    </t>
    </r>
    <r>
      <rPr>
        <sz val="12"/>
        <color theme="1"/>
        <rFont val="方正仿宋_GBK"/>
        <charset val="134"/>
      </rPr>
      <t>4.变动预算数是指在调整预算数的基础上，根据预算法规定，因不需地方配套的上级专项转移支付增加、上年结转资金安排使用等不属于预算调整事项但引起预算收支变动后形成的预算数，下同。</t>
    </r>
  </si>
  <si>
    <t>关于2020年区级一般公共预算收支执行情况的说明</t>
  </si>
  <si>
    <r>
      <rPr>
        <sz val="14"/>
        <rFont val="方正仿宋_GBK"/>
        <charset val="134"/>
      </rPr>
      <t xml:space="preserve">        一般公共预算是以对税收为主体的财政收入，安排用于保障和改善民生、推动经济社会发展、维护国家安全、维持国家机构政策运转等方面的收支预算。
        </t>
    </r>
    <r>
      <rPr>
        <sz val="14"/>
        <rFont val="黑体"/>
        <charset val="134"/>
      </rPr>
      <t>一、 2020年区本级一般公共预算收入。</t>
    </r>
    <r>
      <rPr>
        <sz val="14"/>
        <rFont val="方正仿宋_GBK"/>
        <charset val="134"/>
      </rPr>
      <t xml:space="preserve">
        2020年区本级一般公共预算收入年初预算为39.6亿元，调整预算为42.2亿元，变动预算为42.2亿元，执行数为42.2亿元，较上年增长8.8%。其中，税收收入17.1亿元，较上年增长3%；非税收入25.2亿元，较上年增长13%。
        一般公共预算本级收入加上上级补助收入、镇街上解和地方政府债务转贷收入等，收入总计119.6亿元。
        </t>
    </r>
    <r>
      <rPr>
        <sz val="14"/>
        <rFont val="黑体"/>
        <charset val="134"/>
      </rPr>
      <t>二、 2020年区本级一般公共预算支出。</t>
    </r>
    <r>
      <rPr>
        <sz val="14"/>
        <rFont val="方正仿宋_GBK"/>
        <charset val="134"/>
      </rPr>
      <t xml:space="preserve">
        2020年区本级一般公共预算支出年初预算为78.5亿元，调整预算为85.1亿元，变动预算为97.8亿元，执行数为86.3亿元，较上年下降19%。
        一般公共预算本级支出加上补助镇街、安排预算稳定调节基金和地方政府债务还本支出等，支出总计119.6亿元。</t>
    </r>
  </si>
  <si>
    <t>表4</t>
  </si>
  <si>
    <t>2020年区级一般公共预算本级支出执行表</t>
  </si>
  <si>
    <t>支        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</si>
  <si>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</si>
  <si>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</si>
  <si>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</si>
  <si>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</si>
  <si>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</si>
  <si>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</si>
  <si>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</si>
  <si>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</si>
  <si>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</si>
  <si>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</si>
  <si>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</si>
  <si>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</si>
  <si>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</si>
  <si>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</si>
  <si>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</si>
  <si>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</si>
  <si>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</si>
  <si>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</si>
  <si>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</si>
  <si>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</si>
  <si>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</si>
  <si>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</si>
  <si>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</si>
  <si>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</si>
  <si>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</si>
  <si>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</si>
  <si>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</si>
  <si>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</si>
  <si>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</si>
  <si>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</si>
  <si>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</si>
  <si>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</si>
  <si>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</si>
  <si>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</si>
  <si>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</si>
  <si>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</si>
  <si>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</si>
  <si>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</si>
  <si>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</si>
  <si>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</si>
  <si>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</si>
  <si>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</si>
  <si>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</si>
  <si>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</si>
  <si>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</si>
  <si>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</si>
  <si>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</si>
  <si>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</si>
  <si>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</si>
  <si>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</si>
  <si>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</si>
  <si>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</si>
  <si>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</si>
  <si>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</si>
  <si>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</si>
  <si>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</si>
  <si>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</si>
  <si>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</si>
  <si>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</si>
  <si>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</si>
  <si>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</si>
  <si>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</si>
  <si>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</si>
  <si>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</si>
  <si>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</si>
  <si>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</si>
  <si>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</si>
  <si>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</si>
  <si>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</si>
  <si>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</si>
  <si>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</si>
  <si>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</si>
  <si>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</si>
  <si>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</si>
  <si>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</si>
  <si>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</si>
  <si>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</si>
  <si>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</si>
  <si>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</si>
  <si>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</si>
  <si>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</si>
  <si>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</si>
  <si>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</si>
  <si>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</si>
  <si>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</si>
  <si>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</si>
  <si>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</si>
  <si>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</si>
  <si>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</si>
  <si>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</si>
  <si>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</si>
  <si>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</si>
  <si>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</si>
  <si>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</si>
  <si>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</si>
  <si>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</si>
  <si>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</si>
  <si>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</si>
  <si>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</si>
  <si>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</si>
  <si>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</si>
  <si>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</si>
  <si>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</si>
  <si>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</si>
  <si>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</si>
  <si>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</si>
  <si>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</si>
  <si>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</si>
  <si>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</si>
  <si>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</si>
  <si>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</si>
  <si>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</si>
  <si>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</si>
  <si>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</si>
  <si>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</si>
  <si>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</si>
  <si>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</si>
  <si>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</si>
  <si>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</si>
  <si>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</si>
  <si>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</si>
  <si>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</si>
  <si>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</si>
  <si>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</si>
  <si>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</si>
  <si>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</si>
  <si>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</si>
  <si>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</si>
  <si>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</si>
  <si>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</si>
  <si>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</si>
  <si>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</si>
  <si>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</si>
  <si>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</si>
  <si>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</si>
  <si>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</si>
  <si>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</si>
  <si>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</si>
  <si>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</si>
  <si>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</si>
  <si>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</si>
  <si>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</si>
  <si>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</si>
  <si>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</si>
  <si>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</si>
  <si>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</si>
  <si>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</si>
  <si>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</si>
  <si>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</si>
  <si>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</si>
  <si>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</si>
  <si>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</si>
  <si>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</si>
  <si>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</si>
  <si>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</si>
  <si>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</si>
  <si>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</si>
  <si>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</si>
  <si>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</si>
  <si>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</si>
  <si>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</si>
  <si>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</si>
  <si>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</si>
  <si>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</si>
  <si>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</si>
  <si>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</si>
  <si>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</si>
  <si>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</si>
  <si>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</si>
  <si>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</si>
  <si>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</si>
  <si>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</si>
  <si>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</si>
  <si>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</si>
  <si>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</si>
  <si>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</si>
  <si>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</si>
  <si>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</si>
  <si>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</si>
  <si>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</si>
  <si>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</si>
  <si>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</si>
  <si>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</si>
  <si>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</si>
  <si>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</si>
  <si>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</si>
  <si>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</si>
  <si>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</si>
  <si>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</si>
  <si>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</si>
  <si>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</si>
  <si>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</si>
  <si>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</si>
  <si>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</si>
  <si>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</si>
  <si>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</si>
  <si>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</si>
  <si>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</si>
  <si>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</si>
  <si>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</si>
  <si>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</si>
  <si>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</si>
  <si>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</si>
  <si>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</si>
  <si>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</si>
  <si>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</si>
  <si>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</si>
  <si>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</si>
  <si>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</si>
  <si>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</si>
  <si>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</si>
  <si>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</si>
  <si>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</si>
  <si>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</si>
  <si>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</si>
  <si>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</si>
  <si>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</si>
  <si>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</si>
  <si>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</si>
  <si>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</si>
  <si>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</si>
  <si>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</si>
  <si>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</si>
  <si>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</si>
  <si>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</si>
  <si>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</si>
  <si>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</si>
  <si>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</si>
  <si>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</si>
  <si>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</si>
  <si>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</si>
  <si>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</si>
  <si>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</si>
  <si>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</si>
  <si>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</si>
  <si>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</si>
  <si>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</si>
  <si>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</si>
  <si>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</si>
  <si>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</si>
  <si>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</si>
  <si>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</si>
  <si>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</si>
  <si>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</si>
  <si>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</si>
  <si>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</si>
  <si>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</si>
  <si>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</si>
  <si>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</si>
  <si>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</si>
  <si>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</si>
  <si>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</si>
  <si>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</si>
  <si>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</si>
  <si>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</si>
  <si>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</si>
  <si>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</si>
  <si>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</si>
  <si>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</si>
  <si>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</si>
  <si>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</si>
  <si>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</si>
  <si>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</si>
  <si>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</si>
  <si>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</si>
  <si>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</si>
  <si>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</si>
  <si>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</si>
  <si>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</si>
  <si>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</si>
  <si>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</si>
  <si>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</si>
  <si>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</si>
  <si>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</si>
  <si>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</si>
  <si>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</si>
  <si>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</si>
  <si>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</si>
  <si>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</si>
  <si>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</si>
  <si>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</si>
  <si>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</si>
  <si>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</si>
  <si>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</si>
  <si>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</si>
  <si>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</si>
  <si>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</si>
  <si>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</si>
  <si>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</si>
  <si>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</si>
  <si>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</si>
  <si>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</si>
  <si>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</si>
  <si>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</si>
  <si>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</si>
  <si>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</si>
  <si>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</si>
  <si>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</si>
  <si>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</si>
  <si>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</si>
  <si>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</si>
  <si>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</si>
  <si>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</si>
  <si>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</si>
  <si>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</si>
  <si>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</si>
  <si>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</si>
  <si>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</si>
  <si>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</si>
  <si>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</si>
  <si>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</si>
  <si>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</si>
  <si>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</si>
  <si>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</si>
  <si>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</si>
  <si>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</si>
  <si>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</si>
  <si>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</si>
  <si>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</si>
  <si>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</si>
  <si>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</si>
  <si>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</si>
  <si>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</si>
  <si>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</si>
  <si>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</si>
  <si>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</si>
  <si>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</si>
  <si>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</si>
  <si>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</si>
  <si>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</si>
  <si>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</si>
  <si>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</si>
  <si>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</si>
  <si>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</si>
  <si>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</si>
  <si>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</si>
  <si>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</si>
  <si>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</si>
  <si>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</si>
  <si>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</si>
  <si>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</si>
  <si>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</si>
  <si>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</si>
  <si>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</si>
  <si>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</si>
  <si>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</si>
  <si>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</si>
  <si>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</si>
  <si>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</si>
  <si>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</si>
  <si>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</si>
  <si>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</si>
  <si>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</si>
  <si>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</si>
  <si>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</si>
  <si>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</si>
  <si>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</si>
  <si>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</si>
  <si>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</si>
  <si>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</si>
  <si>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</si>
  <si>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</si>
  <si>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</si>
  <si>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</si>
  <si>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</si>
  <si>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</si>
  <si>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</si>
  <si>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</si>
  <si>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</si>
  <si>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</si>
  <si>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</si>
  <si>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</si>
  <si>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</si>
  <si>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</si>
  <si>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</si>
  <si>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</si>
  <si>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</si>
  <si>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</si>
  <si>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</si>
  <si>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</si>
  <si>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</si>
  <si>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</si>
  <si>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</si>
  <si>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</si>
  <si>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</si>
  <si>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</si>
  <si>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</si>
  <si>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</si>
  <si>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</si>
  <si>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</si>
  <si>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</si>
  <si>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</si>
  <si>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</si>
  <si>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</si>
  <si>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</si>
  <si>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</si>
  <si>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</si>
  <si>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</si>
  <si>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</si>
  <si>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</si>
  <si>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</si>
  <si>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</si>
  <si>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</si>
  <si>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</si>
  <si>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</si>
  <si>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</si>
  <si>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</si>
  <si>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</si>
  <si>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</si>
  <si>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</si>
  <si>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</si>
  <si>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</si>
  <si>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</si>
  <si>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</si>
  <si>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</si>
  <si>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</si>
  <si>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</si>
  <si>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</si>
  <si>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</si>
  <si>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</si>
  <si>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</si>
  <si>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</si>
  <si>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</si>
  <si>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</si>
  <si>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</si>
  <si>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</si>
  <si>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</si>
  <si>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</si>
  <si>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</si>
  <si>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</si>
  <si>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</si>
  <si>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</si>
  <si>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</si>
  <si>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</si>
  <si>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</si>
  <si>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</si>
  <si>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</si>
  <si>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</si>
  <si>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</si>
  <si>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</si>
  <si>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</si>
  <si>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</si>
  <si>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</si>
  <si>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</si>
  <si>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</si>
  <si>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</si>
  <si>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</si>
  <si>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</si>
  <si>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</si>
  <si>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</si>
  <si>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</si>
  <si>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</si>
  <si>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</si>
  <si>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</si>
  <si>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</si>
  <si>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</si>
  <si>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</si>
  <si>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</si>
  <si>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</si>
  <si>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</si>
  <si>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</si>
  <si>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</si>
  <si>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</si>
  <si>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</si>
  <si>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</si>
  <si>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</si>
  <si>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</si>
  <si>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</si>
  <si>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</si>
  <si>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</si>
  <si>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</si>
  <si>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</si>
  <si>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</si>
  <si>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</si>
  <si>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</si>
  <si>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</si>
  <si>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</si>
  <si>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</si>
  <si>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</si>
  <si>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</si>
  <si>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</si>
  <si>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</si>
  <si>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</si>
  <si>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</si>
  <si>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</si>
  <si>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</si>
  <si>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</si>
  <si>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</si>
  <si>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</si>
  <si>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</si>
  <si>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</si>
  <si>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</si>
  <si>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</si>
  <si>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</si>
  <si>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</si>
  <si>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</si>
  <si>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</si>
  <si>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</si>
  <si>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</si>
  <si>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</si>
  <si>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</si>
  <si>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</si>
  <si>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</si>
  <si>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</si>
  <si>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</si>
  <si>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</si>
  <si>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</si>
  <si>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</si>
  <si>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</si>
  <si>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</si>
  <si>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</si>
  <si>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</si>
  <si>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</si>
  <si>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</si>
  <si>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</si>
  <si>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</si>
  <si>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</si>
  <si>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</si>
  <si>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</si>
  <si>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</si>
  <si>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</si>
  <si>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</si>
  <si>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</si>
  <si>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</si>
  <si>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</si>
  <si>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</si>
  <si>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</si>
  <si>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</si>
  <si>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</si>
  <si>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</si>
  <si>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</si>
  <si>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</si>
  <si>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</si>
  <si>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</si>
  <si>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</si>
  <si>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</si>
  <si>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</si>
  <si>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</si>
  <si>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</si>
  <si>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</si>
  <si>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</si>
  <si>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</si>
  <si>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</si>
  <si>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</si>
  <si>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</si>
  <si>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</si>
  <si>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</si>
  <si>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</si>
  <si>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</si>
  <si>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</si>
  <si>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</si>
  <si>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</si>
  <si>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</si>
  <si>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</si>
  <si>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</si>
  <si>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</si>
  <si>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</si>
  <si>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</si>
  <si>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</si>
  <si>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</si>
  <si>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</si>
  <si>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</si>
  <si>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</si>
  <si>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</si>
  <si>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</si>
  <si>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</si>
  <si>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</si>
  <si>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</si>
  <si>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</si>
  <si>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</si>
  <si>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</si>
  <si>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</si>
  <si>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</si>
  <si>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</si>
  <si>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</si>
  <si>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</si>
  <si>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</si>
  <si>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</si>
  <si>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</si>
  <si>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</si>
  <si>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</si>
  <si>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</si>
  <si>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</si>
  <si>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</si>
  <si>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</si>
  <si>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</si>
  <si>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</si>
  <si>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</si>
  <si>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</si>
  <si>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</si>
  <si>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</si>
  <si>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</si>
  <si>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</si>
  <si>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</si>
  <si>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</si>
  <si>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</si>
  <si>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</si>
  <si>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</si>
  <si>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</si>
  <si>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</si>
  <si>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</si>
  <si>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</si>
  <si>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</si>
  <si>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</si>
  <si>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</si>
  <si>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</si>
  <si>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</si>
  <si>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</si>
  <si>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</si>
  <si>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</si>
  <si>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</si>
  <si>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</si>
  <si>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</si>
  <si>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</si>
  <si>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</si>
  <si>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</si>
  <si>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</si>
  <si>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</si>
  <si>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</si>
  <si>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</si>
  <si>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</si>
  <si>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</si>
  <si>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</si>
  <si>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</si>
  <si>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</si>
  <si>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</si>
  <si>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</si>
  <si>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</si>
  <si>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</si>
  <si>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</si>
  <si>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</si>
  <si>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</si>
  <si>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</si>
  <si>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</si>
  <si>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</si>
  <si>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</si>
  <si>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</si>
  <si>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</si>
  <si>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</si>
  <si>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</si>
  <si>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</si>
  <si>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</si>
  <si>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</si>
  <si>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</si>
  <si>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</si>
  <si>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</si>
  <si>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</si>
  <si>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</si>
  <si>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</si>
  <si>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</si>
  <si>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</si>
  <si>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</si>
  <si>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</si>
  <si>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</si>
  <si>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</si>
  <si>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</si>
  <si>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</si>
  <si>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</si>
  <si>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</si>
  <si>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</si>
  <si>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</si>
  <si>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</si>
  <si>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</si>
  <si>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</si>
  <si>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</si>
  <si>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</si>
  <si>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</si>
  <si>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</si>
  <si>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</si>
  <si>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</si>
  <si>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</si>
  <si>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</si>
  <si>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</si>
  <si>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</si>
  <si>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</si>
  <si>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</si>
  <si>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</si>
  <si>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</si>
  <si>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</si>
  <si>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</si>
  <si>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</si>
  <si>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</si>
  <si>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</si>
  <si>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</si>
  <si>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</si>
  <si>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</si>
  <si>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</si>
  <si>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</si>
  <si>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</si>
  <si>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</si>
  <si>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</si>
  <si>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</si>
  <si>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</si>
  <si>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</si>
  <si>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</si>
  <si>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</si>
  <si>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</si>
  <si>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</si>
  <si>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</si>
  <si>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</si>
  <si>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</si>
  <si>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</si>
  <si>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</si>
  <si>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</si>
  <si>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</si>
  <si>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</si>
  <si>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</si>
  <si>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</si>
  <si>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</si>
  <si>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</si>
  <si>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</si>
  <si>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</si>
  <si>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</si>
  <si>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</si>
  <si>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</si>
  <si>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</si>
  <si>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</si>
  <si>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</si>
  <si>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</si>
  <si>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</si>
  <si>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</si>
  <si>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</si>
  <si>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</si>
  <si>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</si>
  <si>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</si>
  <si>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</si>
  <si>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</si>
  <si>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</si>
  <si>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</si>
  <si>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</si>
  <si>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</si>
  <si>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</si>
  <si>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</si>
  <si>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</si>
  <si>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</si>
  <si>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</si>
  <si>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</si>
  <si>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</si>
  <si>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</si>
  <si>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</si>
  <si>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</si>
  <si>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</si>
  <si>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</si>
  <si>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</si>
  <si>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</si>
  <si>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</si>
  <si>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</si>
  <si>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</si>
  <si>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</si>
  <si>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</si>
  <si>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</si>
  <si>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</si>
  <si>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</si>
  <si>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</si>
  <si>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</si>
  <si>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</si>
  <si>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</si>
  <si>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</si>
  <si>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</si>
  <si>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</si>
  <si>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</si>
  <si>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</si>
  <si>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</si>
  <si>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</si>
  <si>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</si>
  <si>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</si>
  <si>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</si>
  <si>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</si>
  <si>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</si>
  <si>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</si>
  <si>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</si>
  <si>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</si>
  <si>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</si>
  <si>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</si>
  <si>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</si>
  <si>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</si>
  <si>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</si>
  <si>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</si>
  <si>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</si>
  <si>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</si>
  <si>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</si>
  <si>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</si>
  <si>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</si>
  <si>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</si>
  <si>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</si>
  <si>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</si>
  <si>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</si>
  <si>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</si>
  <si>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</si>
  <si>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</si>
  <si>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</si>
  <si>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</si>
  <si>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</si>
  <si>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</si>
  <si>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</si>
  <si>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</si>
  <si>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</si>
  <si>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</si>
  <si>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</si>
  <si>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</si>
  <si>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</si>
  <si>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</si>
  <si>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</si>
  <si>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</si>
  <si>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</si>
  <si>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</si>
  <si>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</si>
  <si>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</si>
  <si>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</si>
  <si>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</si>
  <si>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</si>
  <si>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</si>
  <si>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</si>
  <si>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</si>
  <si>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</si>
  <si>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</si>
  <si>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</si>
  <si>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</si>
  <si>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</si>
  <si>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</si>
  <si>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</si>
  <si>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</si>
  <si>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</si>
  <si>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</si>
  <si>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</si>
  <si>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</si>
  <si>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</si>
  <si>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</si>
  <si>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</si>
  <si>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</si>
  <si>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</si>
  <si>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</si>
  <si>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</si>
  <si>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</si>
  <si>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</si>
  <si>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</si>
  <si>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</si>
  <si>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</si>
  <si>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</si>
  <si>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</si>
  <si>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</si>
  <si>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</si>
  <si>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</si>
  <si>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</si>
  <si>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</si>
  <si>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</si>
  <si>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</si>
  <si>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</si>
  <si>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</si>
  <si>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</si>
  <si>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</si>
  <si>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</si>
  <si>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</si>
  <si>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</si>
  <si>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</si>
  <si>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</si>
  <si>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</si>
  <si>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</si>
  <si>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</si>
  <si>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</si>
  <si>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</si>
  <si>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</si>
  <si>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</si>
  <si>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</si>
  <si>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</si>
  <si>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</si>
  <si>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</si>
  <si>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</si>
  <si>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</si>
  <si>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</si>
  <si>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</si>
  <si>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</si>
  <si>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</si>
  <si>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</si>
  <si>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</si>
  <si>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</si>
  <si>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</si>
  <si>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</si>
  <si>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</si>
  <si>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</si>
  <si>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</si>
  <si>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</si>
  <si>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</si>
  <si>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</si>
  <si>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</si>
  <si>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</si>
  <si>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</si>
  <si>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</si>
  <si>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</si>
  <si>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</si>
  <si>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</si>
  <si>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</si>
  <si>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</si>
  <si>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</si>
  <si>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</si>
  <si>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</si>
  <si>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</si>
  <si>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</si>
  <si>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</si>
  <si>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</si>
  <si>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</si>
  <si>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</si>
  <si>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</si>
  <si>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</si>
  <si>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</si>
  <si>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</si>
  <si>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</si>
  <si>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</si>
  <si>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</si>
  <si>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</si>
  <si>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</si>
  <si>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</si>
  <si>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</si>
  <si>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</si>
  <si>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</si>
  <si>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</si>
  <si>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</si>
  <si>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</si>
  <si>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</si>
  <si>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</si>
  <si>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</si>
  <si>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</si>
  <si>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</si>
  <si>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</si>
  <si>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</si>
  <si>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</si>
  <si>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</si>
  <si>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</si>
  <si>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</si>
  <si>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</si>
  <si>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</si>
  <si>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</si>
  <si>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</si>
  <si>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</si>
  <si>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</si>
  <si>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</si>
  <si>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</si>
  <si>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</si>
  <si>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</si>
  <si>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</si>
  <si>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</si>
  <si>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</si>
  <si>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</si>
  <si>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</si>
  <si>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</si>
  <si>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</si>
  <si>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</si>
  <si>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</si>
  <si>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</si>
  <si>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</si>
  <si>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</si>
  <si>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</si>
  <si>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</si>
  <si>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</si>
  <si>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</si>
  <si>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</si>
  <si>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</si>
  <si>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</si>
  <si>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</si>
  <si>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</si>
  <si>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</si>
  <si>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</si>
  <si>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</si>
  <si>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</si>
  <si>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</si>
  <si>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</si>
  <si>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</si>
  <si>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</si>
  <si>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</si>
  <si>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</si>
  <si>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</si>
  <si>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</si>
  <si>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</si>
  <si>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</si>
  <si>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</si>
  <si>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</si>
  <si>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</si>
  <si>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</si>
  <si>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</si>
  <si>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</si>
  <si>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</si>
  <si>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</si>
  <si>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</si>
  <si>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</si>
  <si>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</si>
  <si>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</si>
  <si>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</si>
  <si>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</si>
  <si>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</si>
  <si>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</si>
  <si>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</si>
  <si>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</si>
  <si>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</si>
  <si>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</si>
  <si>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</si>
  <si>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</si>
  <si>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</si>
  <si>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</si>
  <si>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</si>
  <si>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</si>
  <si>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</si>
  <si>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</si>
  <si>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</si>
  <si>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</si>
  <si>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</si>
  <si>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</si>
  <si>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</si>
  <si>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</si>
  <si>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</si>
  <si>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</si>
  <si>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</si>
  <si>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</si>
  <si>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</si>
  <si>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</si>
  <si>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</si>
  <si>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</si>
  <si>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注：本表详细反映2020年一般公共预算本级支出情况，按预算法要求细化到功能分类项级科目。</t>
  </si>
  <si>
    <t xml:space="preserve">                                </t>
  </si>
  <si>
    <t>表5</t>
  </si>
  <si>
    <t>2020年区级一般公共预算转移支付收支执行表</t>
  </si>
  <si>
    <t>收        入</t>
  </si>
  <si>
    <t>上级补助收入</t>
  </si>
  <si>
    <t>一、返还性收入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</si>
  <si>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</si>
  <si>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</si>
  <si>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</si>
  <si>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</si>
  <si>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</si>
  <si>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</si>
  <si>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二、一般性转移支付收入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</si>
  <si>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</si>
  <si>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</si>
  <si>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</si>
  <si>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</si>
  <si>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</si>
  <si>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</si>
  <si>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</si>
  <si>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</si>
  <si>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</si>
  <si>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</si>
  <si>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</si>
  <si>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</si>
  <si>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</si>
  <si>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</si>
  <si>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</si>
  <si>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</si>
  <si>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</si>
  <si>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</si>
  <si>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</si>
  <si>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</si>
  <si>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</si>
  <si>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</si>
  <si>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</si>
  <si>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</si>
  <si>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</si>
  <si>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</si>
  <si>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</si>
  <si>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</si>
  <si>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</si>
  <si>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</si>
  <si>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</si>
  <si>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</si>
  <si>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</si>
  <si>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</si>
  <si>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</si>
  <si>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三、专项转移支付收入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</si>
  <si>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</si>
  <si>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</si>
  <si>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</si>
  <si>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</si>
  <si>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</si>
  <si>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</si>
  <si>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</si>
  <si>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</si>
  <si>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</si>
  <si>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</si>
  <si>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</si>
  <si>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</si>
  <si>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</si>
  <si>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</si>
  <si>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</si>
  <si>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</si>
  <si>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</si>
  <si>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</si>
  <si>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</si>
  <si>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</si>
  <si>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</si>
  <si>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注：本表详细反映2020年一般公共预算转移支付收入和转移支付支出情况。</t>
  </si>
  <si>
    <t>续表5</t>
  </si>
  <si>
    <t>补助镇街支出</t>
  </si>
  <si>
    <t>一、返还性支出</t>
  </si>
  <si>
    <t xml:space="preserve">      所得税基数返还支出 </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</si>
  <si>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</si>
  <si>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</si>
  <si>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</si>
  <si>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</si>
  <si>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</si>
  <si>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二、一般性转移支付支出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</si>
  <si>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</si>
  <si>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</si>
  <si>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</si>
  <si>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</si>
  <si>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</si>
  <si>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</si>
  <si>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</si>
  <si>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</si>
  <si>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</si>
  <si>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</si>
  <si>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</si>
  <si>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</si>
  <si>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</si>
  <si>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一般公共服务共同财政事权转移支付支出</t>
  </si>
  <si>
    <t xml:space="preserve">      外交共同财政事权转移支付支出</t>
  </si>
  <si>
    <t xml:space="preserve">      国防共同财政事权转移支付支出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</si>
  <si>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</si>
  <si>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</si>
  <si>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</si>
  <si>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</si>
  <si>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</si>
  <si>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</si>
  <si>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</si>
  <si>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</si>
  <si>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</si>
  <si>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t>
  </si>
  <si>
    <t xml:space="preserve">      资源勘探信息等共同财政事权转移支付支出</t>
  </si>
  <si>
    <t xml:space="preserve">      商业服务业等共同财政事权转移支付支出</t>
  </si>
  <si>
    <t xml:space="preserve">      金融共同财政事权转移支付支出</t>
  </si>
  <si>
    <t xml:space="preserve">      自然资源海洋气象等共同财政事权转移支付支出</t>
  </si>
  <si>
    <t xml:space="preserve">      住房保障共同财政事权转移支付支出</t>
  </si>
  <si>
    <t xml:space="preserve">      粮油物资储备共同财政事权转移支付支出</t>
  </si>
  <si>
    <t xml:space="preserve">      灾害防治及应急管理共同财政事权转移支付支出</t>
  </si>
  <si>
    <t xml:space="preserve">      其他共同财政事权转移支付支出</t>
  </si>
  <si>
    <t xml:space="preserve">      其他一般性转移支付支出</t>
  </si>
  <si>
    <t>三、专项转移支付支出</t>
  </si>
  <si>
    <t>表6</t>
  </si>
  <si>
    <t xml:space="preserve">2020年区级一般公共预算转移支付支出执行表 </t>
  </si>
  <si>
    <t>（分地区）</t>
  </si>
  <si>
    <t>镇  街</t>
  </si>
  <si>
    <t>补助镇街合计</t>
  </si>
  <si>
    <t>大足区棠香街道</t>
  </si>
  <si>
    <t>大足区龙岗街道</t>
  </si>
  <si>
    <t>大足区龙滩子街道</t>
  </si>
  <si>
    <t>大足区龙水镇</t>
  </si>
  <si>
    <t>大足区邮亭镇</t>
  </si>
  <si>
    <t>大足区双路街道</t>
  </si>
  <si>
    <t>大足区通桥街道</t>
  </si>
  <si>
    <t>大足区宝顶镇</t>
  </si>
  <si>
    <t>大足区万古镇</t>
  </si>
  <si>
    <t>大足区珠溪镇</t>
  </si>
  <si>
    <t>大足区中敖镇</t>
  </si>
  <si>
    <t>大足区三驱镇</t>
  </si>
  <si>
    <t>大足区石马镇</t>
  </si>
  <si>
    <t>大足区雍溪镇</t>
  </si>
  <si>
    <t>大足区智凤街道</t>
  </si>
  <si>
    <t>大足区玉龙镇</t>
  </si>
  <si>
    <t>大足区宝兴镇</t>
  </si>
  <si>
    <t>大足区拾万镇</t>
  </si>
  <si>
    <t>大足区铁山镇</t>
  </si>
  <si>
    <t>大足区回龙镇</t>
  </si>
  <si>
    <t>大足区国梁镇</t>
  </si>
  <si>
    <t>大足区金山镇</t>
  </si>
  <si>
    <t>大足区高升镇</t>
  </si>
  <si>
    <t>大足区季家镇</t>
  </si>
  <si>
    <t>大足区龙石镇</t>
  </si>
  <si>
    <t>大足区高坪镇</t>
  </si>
  <si>
    <t>大足区古龙镇</t>
  </si>
  <si>
    <t>表7</t>
  </si>
  <si>
    <t>（分项目）</t>
  </si>
  <si>
    <t>转移支付项目</t>
  </si>
  <si>
    <t>表8</t>
  </si>
  <si>
    <t>2020年区级政府性基金预算收支执行表</t>
  </si>
  <si>
    <t xml:space="preserve"> </t>
  </si>
  <si>
    <t>执行数比上年决算数增长%</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</si>
  <si>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</si>
  <si>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</si>
  <si>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</si>
  <si>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</si>
  <si>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</si>
  <si>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</si>
  <si>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</si>
  <si>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</si>
  <si>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</si>
  <si>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</si>
  <si>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</si>
  <si>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t>
  </si>
  <si>
    <t>十三、城市基础设施配套费收入</t>
  </si>
  <si>
    <t>十四、其他政府性基金收入</t>
  </si>
  <si>
    <t>—</t>
  </si>
  <si>
    <t xml:space="preserve">  其中：抗疫特别国债收入</t>
  </si>
  <si>
    <t xml:space="preserve">三、债务转贷收入 </t>
  </si>
  <si>
    <t xml:space="preserve">    地方政府专项债券转贷收入（新增）</t>
  </si>
  <si>
    <t xml:space="preserve">    地方政府专项债券转贷收入（再融资）</t>
  </si>
  <si>
    <t>四、上年结转</t>
  </si>
  <si>
    <r>
      <rPr>
        <sz val="12"/>
        <color theme="1"/>
        <rFont val="方正仿宋_GBK"/>
        <charset val="134"/>
      </rPr>
      <t xml:space="preserve">注：1.本表直观反映2020年政府性基金预算收入与支出的平衡关系。
   </t>
    </r>
    <r>
      <rPr>
        <sz val="12"/>
        <color theme="1"/>
        <rFont val="方正仿宋_GBK"/>
        <charset val="134"/>
      </rPr>
      <t xml:space="preserve">    </t>
    </r>
    <r>
      <rPr>
        <sz val="12"/>
        <color theme="1"/>
        <rFont val="方正仿宋_GBK"/>
        <charset val="134"/>
      </rPr>
      <t xml:space="preserve"> 2.收入总计（本级收入合计+转移性收入合计）=支出总计（本级支出合计+转移性支出合计）。</t>
    </r>
  </si>
  <si>
    <t>续表8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</si>
  <si>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</si>
  <si>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</si>
  <si>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</si>
  <si>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</si>
  <si>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</si>
  <si>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</si>
  <si>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</si>
  <si>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</si>
  <si>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九、抗疫特别国债的支出</t>
  </si>
  <si>
    <t>一、补助镇街支出</t>
  </si>
  <si>
    <t>二、上解支出</t>
  </si>
  <si>
    <t>三、调出资金</t>
  </si>
  <si>
    <t>四、地方政府专项债务还本支出</t>
  </si>
  <si>
    <t xml:space="preserve">   地方政府专项债务还本支出（再融资）</t>
  </si>
  <si>
    <r>
      <rPr>
        <sz val="12"/>
        <color theme="1"/>
        <rFont val="方正仿宋_GBK"/>
        <charset val="134"/>
      </rPr>
      <t xml:space="preserve">注：1.本表直观反映2020年政府性基金预算收入与支出的平衡关系。
    </t>
    </r>
    <r>
      <rPr>
        <sz val="12"/>
        <color theme="1"/>
        <rFont val="方正仿宋_GBK"/>
        <charset val="134"/>
      </rPr>
      <t xml:space="preserve">    </t>
    </r>
    <r>
      <rPr>
        <sz val="12"/>
        <color theme="1"/>
        <rFont val="方正仿宋_GBK"/>
        <charset val="134"/>
      </rPr>
      <t>2.收入总计（本级收入合计+转移性收入合计）=支出总计（本级支出合计+转移性支出合计）。</t>
    </r>
  </si>
  <si>
    <t>关于2020年区级政府性基金预算收支执行情况的说明</t>
  </si>
  <si>
    <r>
      <rPr>
        <sz val="14"/>
        <rFont val="方正仿宋_GBK"/>
        <charset val="134"/>
      </rPr>
      <t xml:space="preserve">        政府性基金预算是对依照法律、行政法规的规定在一定期限内向特定对象征收、收取或者以其他方式筹集的资金，专项用于特定公共事业发展的收支预算。
        </t>
    </r>
    <r>
      <rPr>
        <sz val="14"/>
        <rFont val="黑体"/>
        <charset val="134"/>
      </rPr>
      <t>一、2020年区本级政府性基金预算收入。</t>
    </r>
    <r>
      <rPr>
        <sz val="14"/>
        <rFont val="方正仿宋_GBK"/>
        <charset val="134"/>
      </rPr>
      <t xml:space="preserve">
        2020年区本级政府性基金预算收入年初预算为38.5亿元，调整预算为39.5亿元，变动预算为39.5亿元，执行数为39.5亿元，较上年增长2.8%，其中，国有土地使用权出让收入29.8亿元，较上年下降13.5%。
        政府性基金预算本级收入加上上级补助收入、地方政府债务转贷收入和上年结转等，收入总计60.2亿元。
        </t>
    </r>
    <r>
      <rPr>
        <sz val="14"/>
        <rFont val="黑体"/>
        <charset val="134"/>
      </rPr>
      <t>二、2020年区本级政府性基金预算收入。</t>
    </r>
    <r>
      <rPr>
        <sz val="14"/>
        <rFont val="方正仿宋_GBK"/>
        <charset val="134"/>
      </rPr>
      <t xml:space="preserve">
        2020年区本级政府性基金预算支出年初预算为19.6亿元，调整预算为32.1亿元，变动预算为33.8亿元，执行数为30.7亿元，较上年增长135.5%。
        政府性基金预算本级支出加上补助镇街、地方政府债务还本支出和结转下年等，支出总计60.2亿元。</t>
    </r>
  </si>
  <si>
    <t>表9</t>
  </si>
  <si>
    <t>2020年区级政府性基金预算本级支出执行表</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</si>
  <si>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</si>
  <si>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</si>
  <si>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</si>
  <si>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</si>
  <si>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</si>
  <si>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</si>
  <si>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</si>
  <si>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城市建设支出</t>
  </si>
  <si>
    <t xml:space="preserve">      土地出让业务支出</t>
  </si>
  <si>
    <t xml:space="preserve">      其他国有土地使用权出让收入安排的支出</t>
  </si>
  <si>
    <t xml:space="preserve">    城市基础设施配套费安排的支出</t>
  </si>
  <si>
    <t xml:space="preserve">      其他城市基础设施配套费安排的支出</t>
  </si>
  <si>
    <t xml:space="preserve">    棚户区改造专项债券收入安排的支出</t>
  </si>
  <si>
    <t xml:space="preserve">      其他棚户区改造专项债券收入安排的支出</t>
  </si>
  <si>
    <t xml:space="preserve">    大中型水库库区基金安排的支出</t>
  </si>
  <si>
    <t xml:space="preserve">    三峡水库库区基金支出</t>
  </si>
  <si>
    <t xml:space="preserve">      其他三峡水库库区基金支出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</si>
  <si>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</si>
  <si>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</si>
  <si>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</si>
  <si>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</si>
  <si>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</si>
  <si>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</si>
  <si>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</si>
  <si>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</si>
  <si>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</si>
  <si>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</si>
  <si>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</si>
  <si>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</si>
  <si>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</si>
  <si>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</si>
  <si>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其他地方自行试点项目收益专项债券付息支出</t>
  </si>
  <si>
    <t xml:space="preserve">    地方政府专项债务发行费用支出</t>
  </si>
  <si>
    <t xml:space="preserve">      国有土地使用权出让金债务发行费用支出</t>
  </si>
  <si>
    <t>抗疫特别国债安排的支出</t>
  </si>
  <si>
    <t xml:space="preserve">    基础设施建设</t>
  </si>
  <si>
    <t xml:space="preserve">      公共卫生体系建设</t>
  </si>
  <si>
    <t xml:space="preserve">      重大疫情防控救治体系建设</t>
  </si>
  <si>
    <t xml:space="preserve">      其他基础设施建设</t>
  </si>
  <si>
    <t>注：本表详细反映2020年政府性基金预算本级支出情况，按《预算法》要求细化到功能分类项级科目。</t>
  </si>
  <si>
    <t>表10</t>
  </si>
  <si>
    <t xml:space="preserve">2020年区级政府性基金预算转移支付收支执行表 </t>
  </si>
  <si>
    <t>收       入</t>
  </si>
  <si>
    <t>上级补助收入合计</t>
  </si>
  <si>
    <t xml:space="preserve">    国家电影事业发展专项资金</t>
  </si>
  <si>
    <t xml:space="preserve">    国有土地使用权出让相关收入</t>
  </si>
  <si>
    <t xml:space="preserve">    大中型水库移民后期扶持基金</t>
  </si>
  <si>
    <t xml:space="preserve">    城市基础设施配套费收入</t>
  </si>
  <si>
    <t xml:space="preserve">    小型水库移民扶助基金收入</t>
  </si>
  <si>
    <t xml:space="preserve">    大中型水库库区基金</t>
  </si>
  <si>
    <t xml:space="preserve">    三峡水库库区基金</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</si>
  <si>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</si>
  <si>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</si>
  <si>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</si>
  <si>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</si>
  <si>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</si>
  <si>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</si>
  <si>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xml:space="preserve">    抗疫特别国债</t>
  </si>
  <si>
    <t>注：本表详细反映2020年政府性基金预算转移支付收入和转移支付支出情况。</t>
  </si>
  <si>
    <t>续表10</t>
  </si>
  <si>
    <t>旅游发展基金支出</t>
  </si>
  <si>
    <t>大中型水库移民后期扶持基金支出</t>
  </si>
  <si>
    <t>小型水库移民扶助基金</t>
  </si>
  <si>
    <t>国有土地使用权出让收入安排的支出</t>
  </si>
  <si>
    <t>国有土地收益基金安排的支出</t>
  </si>
  <si>
    <t>城市基础设施配套费安排的支出</t>
  </si>
  <si>
    <t>农业土地开发资金安排的支出</t>
  </si>
  <si>
    <t>污水处理费安排的支出</t>
  </si>
  <si>
    <t>大中型水库库区基金安排的支出</t>
  </si>
  <si>
    <t>三峡水库库区基金支出</t>
  </si>
  <si>
    <t>国家重大水利工程建设基金安排的支出</t>
  </si>
  <si>
    <t>农网还贷资金支出</t>
  </si>
  <si>
    <t>其他政府性基金及对应专项债务收入安排的支出</t>
  </si>
  <si>
    <t>彩票发行销售机构业务费安排的支出</t>
  </si>
  <si>
    <t>彩票公益金及对应专项债务收入安排的支出</t>
  </si>
  <si>
    <t>表11</t>
  </si>
  <si>
    <t>2020年区级国有资本经营预算收支执行表</t>
  </si>
  <si>
    <t>一、利润收入</t>
  </si>
  <si>
    <t>二、股利、股息收入</t>
  </si>
  <si>
    <t>三、产权转让收入</t>
  </si>
  <si>
    <t>四、其他国有资本经营预算收入</t>
  </si>
  <si>
    <t>二、上年结转</t>
  </si>
  <si>
    <r>
      <rPr>
        <sz val="12"/>
        <color theme="1"/>
        <rFont val="方正仿宋_GBK"/>
        <charset val="134"/>
      </rPr>
      <t xml:space="preserve">注：1.本表直观反映2020年国有资本经营预算收入与支出的平衡关系。
   </t>
    </r>
    <r>
      <rPr>
        <sz val="12"/>
        <color theme="1"/>
        <rFont val="方正仿宋_GBK"/>
        <charset val="134"/>
      </rPr>
      <t xml:space="preserve">     </t>
    </r>
    <r>
      <rPr>
        <sz val="12"/>
        <color theme="1"/>
        <rFont val="方正仿宋_GBK"/>
        <charset val="134"/>
      </rPr>
      <t>2.收入总计（本级收入合计+转移性收入合计）=支出总计（本级支出合计+转移性支出合计）。</t>
    </r>
  </si>
  <si>
    <t>续表11</t>
  </si>
  <si>
    <t>支       出</t>
  </si>
  <si>
    <t>一、解决历史遗留问题及改革成本支出</t>
  </si>
  <si>
    <t xml:space="preserve">     “三供一业”移交补助支出</t>
  </si>
  <si>
    <t xml:space="preserve">      国有企业棚户区改造支出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</si>
  <si>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</si>
  <si>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</si>
  <si>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</si>
  <si>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</si>
  <si>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</si>
  <si>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</si>
  <si>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</si>
  <si>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</si>
  <si>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</si>
  <si>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</si>
  <si>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二、结转下年</t>
  </si>
  <si>
    <r>
      <rPr>
        <sz val="12"/>
        <color theme="1"/>
        <rFont val="方正仿宋_GBK"/>
        <charset val="134"/>
      </rPr>
      <t xml:space="preserve">注：1.本表直观反映2020年国有资本经营预算收入与支出的平衡关系。
   </t>
    </r>
    <r>
      <rPr>
        <sz val="12"/>
        <color theme="1"/>
        <rFont val="方正仿宋_GBK"/>
        <charset val="134"/>
      </rPr>
      <t xml:space="preserve">    </t>
    </r>
    <r>
      <rPr>
        <sz val="12"/>
        <color theme="1"/>
        <rFont val="方正仿宋_GBK"/>
        <charset val="134"/>
      </rPr>
      <t xml:space="preserve"> 2.收入总计（本级收入合计+转移性收入合计）=支出总计（本级支出合计+转移性支出合计）。</t>
    </r>
  </si>
  <si>
    <t>关于2020年区级国有资本经营预算收支执行情况的说明</t>
  </si>
  <si>
    <r>
      <rPr>
        <sz val="14"/>
        <rFont val="方正仿宋_GBK"/>
        <charset val="134"/>
      </rPr>
      <t xml:space="preserve">        国有资本经营预算是对国有资本收益作出支出安排的收支预算。
        </t>
    </r>
    <r>
      <rPr>
        <sz val="14"/>
        <rFont val="黑体"/>
        <charset val="134"/>
      </rPr>
      <t>一、2020年区本级国有资本经营预算收入。</t>
    </r>
    <r>
      <rPr>
        <sz val="14"/>
        <rFont val="方正仿宋_GBK"/>
        <charset val="134"/>
      </rPr>
      <t xml:space="preserve">
        2020年区本级国有资本经营预算收入年初预算为1.0亿元，调整预算为6.3亿元，变动预算为6.3亿元，执行数为6.3亿元，较上年增长26.4%。
        国有资本经营预算本级收入加上级补助收入和上年结转等，收入总计6.3亿元。
        </t>
    </r>
    <r>
      <rPr>
        <sz val="14"/>
        <rFont val="黑体"/>
        <charset val="134"/>
      </rPr>
      <t>二、2020年区本级国有资本经营预算支出。</t>
    </r>
    <r>
      <rPr>
        <sz val="14"/>
        <rFont val="方正仿宋_GBK"/>
        <charset val="134"/>
      </rPr>
      <t xml:space="preserve">
        2020年区本级国有资本经营预算支出年初预算为1.0亿元，调整预算为0.09亿元，变动预算为0.09亿元，执行数为0.09亿元，较上年增长188.1%。
        国有资本经营预算本级支出加上调出资金和结转下年等，支出总计6.3亿元。</t>
    </r>
  </si>
  <si>
    <t>表12</t>
  </si>
  <si>
    <t xml:space="preserve">2021年区级一般公共预算收支预算表 </t>
  </si>
  <si>
    <t xml:space="preserve">    国有资源（资产）有偿使用收入</t>
  </si>
  <si>
    <t xml:space="preserve">   捐赠收入</t>
  </si>
  <si>
    <r>
      <rPr>
        <sz val="12"/>
        <color indexed="8"/>
        <rFont val="方正仿宋_GBK"/>
        <charset val="134"/>
      </rPr>
      <t xml:space="preserve"> </t>
    </r>
    <r>
      <rPr>
        <sz val="12"/>
        <color theme="1"/>
        <rFont val="方正仿宋_GBK"/>
        <charset val="134"/>
      </rPr>
      <t xml:space="preserve">   政府住房基金收入</t>
    </r>
  </si>
  <si>
    <r>
      <rPr>
        <sz val="12"/>
        <color theme="1"/>
        <rFont val="方正仿宋_GBK"/>
        <charset val="134"/>
      </rPr>
      <t xml:space="preserve">注：1.本表直观反映2021年一般公共预算收入与支出的平衡关系。
    </t>
    </r>
    <r>
      <rPr>
        <sz val="12"/>
        <color theme="1"/>
        <rFont val="方正仿宋_GBK"/>
        <charset val="134"/>
      </rPr>
      <t xml:space="preserve">     </t>
    </r>
    <r>
      <rPr>
        <sz val="12"/>
        <color theme="1"/>
        <rFont val="方正仿宋_GBK"/>
        <charset val="134"/>
      </rPr>
      <t>2.收入总计（本级收入合计+转移性收入合计）=支出总计（本级支出合计+转移性支出合计）。</t>
    </r>
  </si>
  <si>
    <t>续表12</t>
  </si>
  <si>
    <t>三、地方政府债务还本支出</t>
  </si>
  <si>
    <r>
      <rPr>
        <sz val="12"/>
        <color theme="1"/>
        <rFont val="方正仿宋_GBK"/>
        <charset val="134"/>
      </rPr>
      <t xml:space="preserve">注：1.本表直观反映2021年一般公共预算收入与支出的平衡关系。
    </t>
    </r>
    <r>
      <rPr>
        <sz val="12"/>
        <color theme="1"/>
        <rFont val="方正仿宋_GBK"/>
        <charset val="134"/>
      </rPr>
      <t xml:space="preserve">     </t>
    </r>
    <r>
      <rPr>
        <sz val="12"/>
        <color theme="1"/>
        <rFont val="方正仿宋_GBK"/>
        <charset val="134"/>
      </rPr>
      <t xml:space="preserve">2.收入总计（本级收入合计+转移性收入合计）=支出总计（本级支出合计+转移性支出合计）。   </t>
    </r>
  </si>
  <si>
    <t>关于2021年区级一般公共预算收支预算的说明</t>
  </si>
  <si>
    <r>
      <rPr>
        <sz val="14"/>
        <rFont val="方正仿宋_GBK"/>
        <charset val="134"/>
      </rPr>
      <t xml:space="preserve">        一般公共预算是以对税收为主体的财政收入，安排用于保障和改善民生、推动经济社会发展、维护国家安全、维持国家机构政策运转等方面的收支预算。
        </t>
    </r>
    <r>
      <rPr>
        <sz val="14"/>
        <rFont val="黑体"/>
        <charset val="134"/>
      </rPr>
      <t>一、 2021年区本级一般公共预算收入。</t>
    </r>
    <r>
      <rPr>
        <sz val="14"/>
        <rFont val="方正仿宋_GBK"/>
        <charset val="134"/>
      </rPr>
      <t xml:space="preserve">
        2021年区本级一般公共预算收入年初预算为44.8亿元，较上年增长6.0%。其中，税收收入18.3亿元，较上年增长7.1%；非税收入26.5亿元，较上年增长5.3%。
        一般公共预算本级收入加上上级补助收入、镇街上解和地方政府债务转贷收入等，收入总计109.0亿元。
        </t>
    </r>
    <r>
      <rPr>
        <sz val="14"/>
        <rFont val="黑体"/>
        <charset val="134"/>
      </rPr>
      <t>二、 2021年区本级一般公共预算支出。</t>
    </r>
    <r>
      <rPr>
        <sz val="14"/>
        <rFont val="方正仿宋_GBK"/>
        <charset val="134"/>
      </rPr>
      <t xml:space="preserve">
        2021年区本级一般公共预算支出年初预算为89.8亿元，较上年增长4.0%。
        一般公共预算本级支出加上补助镇街、安排预算稳定调节基金和地方政府债务还本支出等，支出总计109.0亿元。</t>
    </r>
  </si>
  <si>
    <t>表13</t>
  </si>
  <si>
    <t xml:space="preserve">2021年区级一般公共预算本级支出预算表 </t>
  </si>
  <si>
    <t xml:space="preserve">        事业运行</t>
  </si>
  <si>
    <t xml:space="preserve">     其他共产党事务支出</t>
  </si>
  <si>
    <t xml:space="preserve">  外交管理事务</t>
  </si>
  <si>
    <t xml:space="preserve">      国家保密</t>
  </si>
  <si>
    <t xml:space="preserve"> 教育支出</t>
  </si>
  <si>
    <t xml:space="preserve">      普通教育</t>
  </si>
  <si>
    <t xml:space="preserve">      职业教育</t>
  </si>
  <si>
    <t xml:space="preserve">      成人教育</t>
  </si>
  <si>
    <t xml:space="preserve">      新闻出版电影</t>
  </si>
  <si>
    <t xml:space="preserve">      就业补助</t>
  </si>
  <si>
    <t xml:space="preserve">      其他生活救助</t>
  </si>
  <si>
    <t xml:space="preserve">       乡镇卫生院</t>
  </si>
  <si>
    <t xml:space="preserve">       其他基层医疗卫生机构支出</t>
  </si>
  <si>
    <t xml:space="preserve">      财政对基本医疗保险基金的补助</t>
  </si>
  <si>
    <t xml:space="preserve">       城乡医疗救助</t>
  </si>
  <si>
    <t xml:space="preserve">       其他医疗救助支出</t>
  </si>
  <si>
    <t xml:space="preserve">       优抚对象医疗补助</t>
  </si>
  <si>
    <t xml:space="preserve">       其他优抚对象医疗支出</t>
  </si>
  <si>
    <t xml:space="preserve">      天然林保护</t>
  </si>
  <si>
    <t xml:space="preserve">      污染减排</t>
  </si>
  <si>
    <t xml:space="preserve">        行政运行</t>
  </si>
  <si>
    <t xml:space="preserve">        住宅建设与房地产市场监管</t>
  </si>
  <si>
    <t xml:space="preserve">        稳定农民收入补贴</t>
  </si>
  <si>
    <t xml:space="preserve">      水利执法监督</t>
  </si>
  <si>
    <t xml:space="preserve">      成品油价格改革对交通运输的补贴</t>
  </si>
  <si>
    <t xml:space="preserve">        农村危房改造</t>
  </si>
  <si>
    <t xml:space="preserve">      住房改革支出</t>
  </si>
  <si>
    <t xml:space="preserve">      城乡社区住宅</t>
  </si>
  <si>
    <t>预备费</t>
  </si>
  <si>
    <t xml:space="preserve">    年初预留</t>
  </si>
  <si>
    <t xml:space="preserve">       年初预留</t>
  </si>
  <si>
    <t>表14</t>
  </si>
  <si>
    <t>（按功能分类科目的基本支出和项目支出）</t>
  </si>
  <si>
    <t>项         目</t>
  </si>
  <si>
    <t>预 算 数</t>
  </si>
  <si>
    <t>小计</t>
  </si>
  <si>
    <t>基本支出</t>
  </si>
  <si>
    <t>项目支出</t>
  </si>
  <si>
    <t>医疗卫生与计划生育支出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</si>
  <si>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</si>
  <si>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</si>
  <si>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2021年区级一般公共预算本级基本支出预算表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</si>
  <si>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</si>
  <si>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</si>
  <si>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</si>
  <si>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</si>
  <si>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</si>
  <si>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</si>
  <si>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</si>
  <si>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</si>
  <si>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</si>
  <si>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</si>
  <si>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</si>
  <si>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</si>
  <si>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</si>
  <si>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</si>
  <si>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</si>
  <si>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</si>
  <si>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</si>
  <si>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</si>
  <si>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</si>
  <si>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三、对事业单位经常性补助</t>
  </si>
  <si>
    <t xml:space="preserve">    工资福利支出</t>
  </si>
  <si>
    <t xml:space="preserve">    商品和服务支出</t>
  </si>
  <si>
    <t xml:space="preserve">    其他对事业单位补助</t>
  </si>
  <si>
    <t>四、对个人和家庭的补助</t>
  </si>
  <si>
    <t xml:space="preserve">    社会福利和救助</t>
  </si>
  <si>
    <t xml:space="preserve">    助学金</t>
  </si>
  <si>
    <t xml:space="preserve">    个人农业生产补贴</t>
  </si>
  <si>
    <t xml:space="preserve">    离退休费</t>
  </si>
  <si>
    <t xml:space="preserve">    其他对个人和家庭补助</t>
  </si>
  <si>
    <t>注：1.本表按照新的“政府预算支出经济分类科目” 将区本级基本支出细化到款级科目。 本表的本级基本支出合计数与表14的本级基本支出合计数相等。</t>
  </si>
  <si>
    <t>表16</t>
  </si>
  <si>
    <t xml:space="preserve">2021年区级一般公共预算转移支付收支预算表 </t>
  </si>
  <si>
    <t xml:space="preserve">注：本表详细反映2021年一般公共预算转移支付收入和转移支付支出情况。
    </t>
  </si>
  <si>
    <t>续表16</t>
  </si>
  <si>
    <t>表17</t>
  </si>
  <si>
    <t xml:space="preserve">2021年区级一般公共预算转移支付支出预算表 </t>
  </si>
  <si>
    <t>注：本表直观反映预算安排中对各镇街的补助情况。按照《预算法》规定，转移支付应当分地区、分项目编制。</t>
  </si>
  <si>
    <t>表18</t>
  </si>
  <si>
    <t>注：本表直观反映年初区对镇街的转移支付分项目情况。</t>
  </si>
  <si>
    <t>表19</t>
  </si>
  <si>
    <t xml:space="preserve">2021年区级政府性基金预算收支预算表 </t>
  </si>
  <si>
    <t>四、地方政府债务还本支出</t>
  </si>
  <si>
    <t xml:space="preserve">   地方政府专项债务还本支出</t>
  </si>
  <si>
    <r>
      <rPr>
        <sz val="12"/>
        <color theme="1"/>
        <rFont val="方正仿宋_GBK"/>
        <charset val="134"/>
      </rPr>
      <t xml:space="preserve">注：1.本表直观反映2021年政府性基金预算收入与支出的平衡关系。
   </t>
    </r>
    <r>
      <rPr>
        <sz val="12"/>
        <color theme="1"/>
        <rFont val="方正仿宋_GBK"/>
        <charset val="134"/>
      </rPr>
      <t xml:space="preserve">     </t>
    </r>
    <r>
      <rPr>
        <sz val="12"/>
        <color theme="1"/>
        <rFont val="方正仿宋_GBK"/>
        <charset val="134"/>
      </rPr>
      <t xml:space="preserve"> 2.收入总计（本级收入合计+转移性收入合计）=支出总计（本级支出合计+转移性支出合计）。</t>
    </r>
  </si>
  <si>
    <t>关于2021年区级政府性基金预算收支预算的说明</t>
  </si>
  <si>
    <r>
      <rPr>
        <sz val="14"/>
        <rFont val="方正仿宋_GBK"/>
        <charset val="134"/>
      </rPr>
      <t xml:space="preserve">        政府性基金预算是对依照法律、行政法规的规定在一定期限内向特定对象征收、收取或者以其他方式筹集的资金，专项用于特定公共事业发展的收支预算。
        </t>
    </r>
    <r>
      <rPr>
        <sz val="14"/>
        <rFont val="黑体"/>
        <charset val="134"/>
      </rPr>
      <t>一、2021年区本级政府性基金预算收入。</t>
    </r>
    <r>
      <rPr>
        <sz val="14"/>
        <rFont val="方正仿宋_GBK"/>
        <charset val="134"/>
      </rPr>
      <t xml:space="preserve">
        2021年区本级政府性基金预算收入年初预算为39.6亿元，较上年增长0.2 %，其中，国有土地使用权出让收入36.4亿元，较上年增长22.1%。
        政府性基金预算本级收入加上上级补助收入、地方政府债务转贷收入和上年结转等，收入总计51.2亿元。
        </t>
    </r>
    <r>
      <rPr>
        <sz val="14"/>
        <rFont val="黑体"/>
        <charset val="134"/>
      </rPr>
      <t>二、2021年区本级政府性基金预算收入。</t>
    </r>
    <r>
      <rPr>
        <sz val="14"/>
        <rFont val="方正仿宋_GBK"/>
        <charset val="134"/>
      </rPr>
      <t xml:space="preserve">
        2021年区本级政府性基金预算支出年初预算为20.9亿元，较上年下降31.9%。
        政府性基金预算本级支出加上补助镇街、地方政府债务还本支出和结转下年等，支出总计51.2亿元。</t>
    </r>
  </si>
  <si>
    <t>表20</t>
  </si>
  <si>
    <t xml:space="preserve">2021年区级政府性基金预算本级支出预算表 </t>
  </si>
  <si>
    <t xml:space="preserve">        地方旅游开发项目补助</t>
  </si>
  <si>
    <t xml:space="preserve">        移民补助</t>
  </si>
  <si>
    <t xml:space="preserve">        基础设施建设和经济发展</t>
  </si>
  <si>
    <t xml:space="preserve">    小型水库移民扶助基金安排的支出</t>
  </si>
  <si>
    <t xml:space="preserve">        征地和拆迁补偿支出</t>
  </si>
  <si>
    <t xml:space="preserve">        城市建设支出</t>
  </si>
  <si>
    <t xml:space="preserve">        土地出让业务支出</t>
  </si>
  <si>
    <t xml:space="preserve">        其他国有土地使用权出让收入安排的支出</t>
  </si>
  <si>
    <t xml:space="preserve">    国有土地收益基金安排的支出</t>
  </si>
  <si>
    <t xml:space="preserve">    农业土地开发资金安排的支出</t>
  </si>
  <si>
    <t xml:space="preserve">        城市环境卫生</t>
  </si>
  <si>
    <t xml:space="preserve">        其他城市基础设施配套费安排的支出</t>
  </si>
  <si>
    <t xml:space="preserve">        其他三峡水库库区基金支出</t>
  </si>
  <si>
    <t xml:space="preserve">        其他地方自行试点项目收益专项债券收入安排的支出</t>
  </si>
  <si>
    <t xml:space="preserve">        用于体育事业的彩票公益金支出</t>
  </si>
  <si>
    <t xml:space="preserve">        用于教育事业的彩票公益金支出</t>
  </si>
  <si>
    <t xml:space="preserve">        用于残疾人事业的彩票公益金支出</t>
  </si>
  <si>
    <t xml:space="preserve">        国有土地使用权出让金债务付息支出</t>
  </si>
  <si>
    <t xml:space="preserve">        棚户区改造专项债券付息支出</t>
  </si>
  <si>
    <t xml:space="preserve">        其他地方自行试点项目收益专项债券付息支出</t>
  </si>
  <si>
    <t xml:space="preserve">        国有土地使用权出让金债务发行费用支出</t>
  </si>
  <si>
    <t xml:space="preserve">        其他地方自行试点项目收益专项债券发行费用支出</t>
  </si>
  <si>
    <t xml:space="preserve">        公共卫生体系建设</t>
  </si>
  <si>
    <t>注：本表详细反映2021年政府性基金预算本级支出安排情况，按《预算法》要求细化到功能分类项级科目。</t>
  </si>
  <si>
    <t>表21</t>
  </si>
  <si>
    <t xml:space="preserve">2021年区级政府性基金预算转移支付收支预算表 </t>
  </si>
  <si>
    <t xml:space="preserve">  抗疫特别国债</t>
  </si>
  <si>
    <t>注：本表详细反映2021年政府性基金预算转移支付收入和转移支付支出情况。</t>
  </si>
  <si>
    <t>表22</t>
  </si>
  <si>
    <t xml:space="preserve">2021年区级国有资本经营预算收支预算表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</si>
  <si>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</si>
  <si>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</si>
  <si>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</si>
  <si>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</si>
  <si>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</si>
  <si>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</si>
  <si>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</si>
  <si>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</si>
  <si>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</si>
  <si>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</si>
  <si>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</si>
  <si>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</si>
  <si>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r>
      <rPr>
        <sz val="12"/>
        <color theme="1"/>
        <rFont val="方正仿宋_GBK"/>
        <charset val="134"/>
      </rPr>
      <t xml:space="preserve">注：1.本表直观反映2021年国有资本经营预算收入与支出的平衡关系。
   </t>
    </r>
    <r>
      <rPr>
        <sz val="12"/>
        <color theme="1"/>
        <rFont val="方正仿宋_GBK"/>
        <charset val="134"/>
      </rPr>
      <t xml:space="preserve">    </t>
    </r>
    <r>
      <rPr>
        <sz val="12"/>
        <color theme="1"/>
        <rFont val="方正仿宋_GBK"/>
        <charset val="134"/>
      </rPr>
      <t xml:space="preserve"> 2.收入总计（本级收入合计+转移性收入合计）=支出总计（本级支出合计+转移性支出合计）。</t>
    </r>
  </si>
  <si>
    <t>关于2021年区级国有资本经营预算收支预算的说明</t>
  </si>
  <si>
    <r>
      <rPr>
        <sz val="14"/>
        <rFont val="方正仿宋_GBK"/>
        <charset val="134"/>
      </rPr>
      <t xml:space="preserve">        国有资本经营预算是对国有资本收益作出支出安排的收支预算。
        </t>
    </r>
    <r>
      <rPr>
        <sz val="14"/>
        <rFont val="黑体"/>
        <charset val="134"/>
      </rPr>
      <t>一、2021年区本级国有资本经营预算收入。</t>
    </r>
    <r>
      <rPr>
        <sz val="14"/>
        <rFont val="方正仿宋_GBK"/>
        <charset val="134"/>
      </rPr>
      <t xml:space="preserve">
        2021年区本级国有资本经营预算收入年初预算为3.0亿元，加上上级补助收入和上年结转等，收入总计3.0亿元。
        </t>
    </r>
    <r>
      <rPr>
        <sz val="14"/>
        <rFont val="黑体"/>
        <charset val="134"/>
      </rPr>
      <t>二、2021年区本级国有资本经营预算支出。</t>
    </r>
    <r>
      <rPr>
        <sz val="14"/>
        <rFont val="方正仿宋_GBK"/>
        <charset val="134"/>
      </rPr>
      <t xml:space="preserve">
        2021年区本级国有资本经营预算支出年初预算为3.0亿元，加上调出资金和结转下年等，支出总计3.0亿元。</t>
    </r>
  </si>
  <si>
    <t>表23</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</si>
  <si>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</si>
  <si>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</si>
  <si>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</si>
  <si>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</si>
  <si>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</si>
  <si>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</si>
  <si>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</si>
  <si>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</si>
  <si>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</si>
  <si>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</si>
  <si>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</si>
  <si>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</si>
  <si>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</si>
  <si>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 xml:space="preserve">注：按照市级统筹的管理方式，市级编制全市社会保险基金预算草案，本表区级为空。 </t>
  </si>
  <si>
    <t>表24</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</si>
  <si>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</si>
  <si>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</si>
  <si>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</si>
  <si>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</si>
  <si>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</si>
  <si>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</si>
  <si>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</si>
  <si>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</si>
  <si>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</si>
  <si>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</si>
  <si>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</si>
  <si>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</si>
  <si>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</si>
  <si>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</si>
  <si>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表25</t>
  </si>
  <si>
    <t>重庆市大足区2020年地方政府债务限额及余额情况表</t>
  </si>
  <si>
    <t>单位：亿元</t>
  </si>
  <si>
    <t>地   区</t>
  </si>
  <si>
    <t>2020年债务限额预计数</t>
  </si>
  <si>
    <t>2020年债务余额预计执行数</t>
  </si>
  <si>
    <t>一般债务</t>
  </si>
  <si>
    <t>专项债务</t>
  </si>
  <si>
    <t>公  式</t>
  </si>
  <si>
    <t>A=B+C</t>
  </si>
  <si>
    <t>B</t>
  </si>
  <si>
    <t>C</t>
  </si>
  <si>
    <t>D=E+F</t>
  </si>
  <si>
    <t>E</t>
  </si>
  <si>
    <t>F</t>
  </si>
  <si>
    <t>大足区</t>
  </si>
  <si>
    <t>注：1.本表反映上一年度本地区、本级及所属地区政府债务限额及余额预计执行数。</t>
  </si>
  <si>
    <r>
      <rPr>
        <sz val="12"/>
        <rFont val="方正仿宋_GBK"/>
        <charset val="134"/>
      </rPr>
      <t xml:space="preserve">   </t>
    </r>
    <r>
      <rPr>
        <sz val="12"/>
        <rFont val="方正仿宋_GBK"/>
        <charset val="134"/>
      </rPr>
      <t xml:space="preserve">     </t>
    </r>
    <r>
      <rPr>
        <sz val="12"/>
        <rFont val="方正仿宋_GBK"/>
        <charset val="134"/>
      </rPr>
      <t xml:space="preserve"> 2.本表由县级以上地方各级财政部门在本级人民代表大会批准预算后二十日内公开。</t>
    </r>
  </si>
  <si>
    <t>表26</t>
  </si>
  <si>
    <t>重庆市大足区2020年和2021年地方政府一般债务余额情况表</t>
  </si>
  <si>
    <t>项    目</t>
  </si>
  <si>
    <t>一、2019年末地方政府一般债务余额实际数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</si>
  <si>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</si>
  <si>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</si>
  <si>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</si>
  <si>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</si>
  <si>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</si>
  <si>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</si>
  <si>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</si>
  <si>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</si>
  <si>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r>
      <rPr>
        <sz val="12"/>
        <rFont val="方正仿宋_GBK"/>
        <charset val="134"/>
      </rPr>
      <t xml:space="preserve">注：1.本表反映本地区上两年度一般债务余额，上一年度一般债务限额、发行额、还本支出及余额，本年度财政赤字及一般债务限额。
  </t>
    </r>
    <r>
      <rPr>
        <sz val="12"/>
        <rFont val="方正仿宋_GBK"/>
        <charset val="134"/>
      </rPr>
      <t xml:space="preserve">   </t>
    </r>
    <r>
      <rPr>
        <sz val="12"/>
        <rFont val="方正仿宋_GBK"/>
        <charset val="134"/>
      </rPr>
      <t xml:space="preserve">  2.本表由县级以上地方各级财政部门在本级人民代表大会批准预算后二十日内公开。</t>
    </r>
  </si>
  <si>
    <t>表27</t>
  </si>
  <si>
    <t>重庆市大足区2020年和2021年地方政府专项债务余额情况表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</si>
  <si>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</si>
  <si>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</si>
  <si>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</si>
  <si>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</si>
  <si>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</si>
  <si>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</si>
  <si>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</si>
  <si>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r>
      <rPr>
        <sz val="12"/>
        <rFont val="方正仿宋_GBK"/>
        <charset val="134"/>
      </rPr>
      <t xml:space="preserve">注：1.本表反映本地区上两年度专项债务余额，上一年度专项债务限额、发行额、还本额及余额，本年度专项债务新增限额及限额。
   </t>
    </r>
    <r>
      <rPr>
        <sz val="12"/>
        <rFont val="方正仿宋_GBK"/>
        <charset val="134"/>
      </rPr>
      <t xml:space="preserve">    </t>
    </r>
    <r>
      <rPr>
        <sz val="12"/>
        <rFont val="方正仿宋_GBK"/>
        <charset val="134"/>
      </rPr>
      <t xml:space="preserve"> 2.本表由县级以上地方各级财政部门在本级人民代表大会批准预算后二十日内公开。</t>
    </r>
  </si>
  <si>
    <t>表28</t>
  </si>
  <si>
    <t>重庆市大足区地方政府债券发行及还本付息情况表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</si>
  <si>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</si>
  <si>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</si>
  <si>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</si>
  <si>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</si>
  <si>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</si>
  <si>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</si>
  <si>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</si>
  <si>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</si>
  <si>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</si>
  <si>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</si>
  <si>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</si>
  <si>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</si>
  <si>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</si>
  <si>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</si>
  <si>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</si>
  <si>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</si>
  <si>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</si>
  <si>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</si>
  <si>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</si>
  <si>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</si>
  <si>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</si>
  <si>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</si>
  <si>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</si>
  <si>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</si>
  <si>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</si>
  <si>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</si>
  <si>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</si>
  <si>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</si>
  <si>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</si>
  <si>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</si>
  <si>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r>
      <rPr>
        <sz val="12"/>
        <rFont val="方正仿宋_GBK"/>
        <charset val="134"/>
      </rPr>
      <t xml:space="preserve">注：1.本表反映本地区上一年度地方政府债券（含再融资债券）发行及还本付息支出预计执行数、本年度地方政府债券还本付息预算数等。
   </t>
    </r>
    <r>
      <rPr>
        <sz val="12"/>
        <rFont val="方正仿宋_GBK"/>
        <charset val="134"/>
      </rPr>
      <t xml:space="preserve">    </t>
    </r>
    <r>
      <rPr>
        <sz val="12"/>
        <rFont val="方正仿宋_GBK"/>
        <charset val="134"/>
      </rPr>
      <t xml:space="preserve"> 2.本表由县级以上地方各级财政部门在本级人民代表大会批准预算后二十日内公开。</t>
    </r>
  </si>
  <si>
    <t>表29</t>
  </si>
  <si>
    <t>重庆市大足区2021年地方政府债务限额提前下达情况表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</si>
  <si>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</si>
  <si>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</si>
  <si>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</si>
  <si>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</si>
  <si>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</si>
  <si>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</si>
  <si>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表30</t>
  </si>
  <si>
    <t>重庆市大足区本级2021年年初新增地方政府债券资金安排表</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</si>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</sst>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
    <numFmt numFmtId="178" formatCode="#,##0.00_ "/>
    <numFmt numFmtId="179" formatCode="0_ "/>
    <numFmt numFmtId="180" formatCode="0_);[Red]\(0\)"/>
    <numFmt numFmtId="181" formatCode="#,##0_);[Red]\(#,##0\)"/>
    <numFmt numFmtId="182" formatCode="#,##0_ "/>
    <numFmt numFmtId="183" formatCode="_ * #,##0_ ;_ * \-#,##0_ ;_ * &quot;-&quot;??_ ;_ @_ "/>
    <numFmt numFmtId="184" formatCode="#,##0.0_ "/>
    <numFmt numFmtId="185" formatCode="0.0_);[Red]\(0.0\)"/>
    <numFmt numFmtId="186" formatCode="General;General;&quot;-&quot;"/>
    <numFmt numFmtId="187" formatCode="0.0%"/>
    <numFmt numFmtId="188" formatCode="0.0_ "/>
  </numFmts>
  <fonts count="92">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8"/>
      <name val="方正小标宋_GBK"/>
      <charset val="134"/>
    </font>
    <font>
      <sz val="12"/>
      <name val="方正黑体_GBK"/>
      <charset val="134"/>
    </font>
    <font>
      <sz val="14"/>
      <name val="方正黑体_GBK"/>
      <charset val="134"/>
    </font>
    <font>
      <sz val="11"/>
      <name val="SimSun"/>
      <charset val="134"/>
    </font>
    <font>
      <b/>
      <sz val="11"/>
      <name val="SimSun"/>
      <charset val="134"/>
    </font>
    <font>
      <sz val="12"/>
      <name val="方正仿宋_GBK"/>
      <charset val="134"/>
    </font>
    <font>
      <sz val="12"/>
      <color indexed="8"/>
      <name val="方正仿宋_GBK"/>
      <charset val="134"/>
    </font>
    <font>
      <sz val="11"/>
      <name val="方正黑体_GBK"/>
      <charset val="134"/>
    </font>
    <font>
      <sz val="20"/>
      <name val="方正小标宋_GBK"/>
      <charset val="134"/>
    </font>
    <font>
      <sz val="14"/>
      <name val="SimSun"/>
      <charset val="134"/>
    </font>
    <font>
      <b/>
      <sz val="14"/>
      <name val="方正黑体_GBK"/>
      <charset val="134"/>
    </font>
    <font>
      <sz val="12"/>
      <color indexed="8"/>
      <name val="方正黑体_GBK"/>
      <charset val="134"/>
    </font>
    <font>
      <sz val="9"/>
      <name val="SimSun"/>
      <charset val="134"/>
    </font>
    <font>
      <b/>
      <sz val="12"/>
      <name val="方正仿宋_GBK"/>
      <charset val="134"/>
    </font>
    <font>
      <sz val="12"/>
      <color theme="1"/>
      <name val="方正仿宋_GBK"/>
      <charset val="134"/>
    </font>
    <font>
      <sz val="22"/>
      <color theme="1"/>
      <name val="方正小标宋_GBK"/>
      <charset val="134"/>
    </font>
    <font>
      <b/>
      <sz val="11"/>
      <color theme="1"/>
      <name val="宋体"/>
      <charset val="134"/>
      <scheme val="minor"/>
    </font>
    <font>
      <sz val="14"/>
      <name val="方正仿宋_GBK"/>
      <charset val="134"/>
    </font>
    <font>
      <sz val="12"/>
      <name val="仿宋_GB2312"/>
      <charset val="134"/>
    </font>
    <font>
      <sz val="18"/>
      <color theme="1"/>
      <name val="方正小标宋_GBK"/>
      <charset val="134"/>
    </font>
    <font>
      <sz val="11"/>
      <name val="仿宋_GB2312"/>
      <charset val="134"/>
    </font>
    <font>
      <sz val="12"/>
      <color theme="1"/>
      <name val="方正黑体_GBK"/>
      <charset val="134"/>
    </font>
    <font>
      <sz val="14"/>
      <name val="黑体"/>
      <charset val="134"/>
    </font>
    <font>
      <sz val="10"/>
      <name val="宋体"/>
      <charset val="134"/>
      <scheme val="minor"/>
    </font>
    <font>
      <sz val="20"/>
      <color theme="1"/>
      <name val="方正小标宋_GBK"/>
      <charset val="134"/>
    </font>
    <font>
      <sz val="16"/>
      <color theme="1"/>
      <name val="方正黑体_GBK"/>
      <charset val="134"/>
    </font>
    <font>
      <b/>
      <sz val="18"/>
      <color theme="1"/>
      <name val="宋体"/>
      <charset val="134"/>
      <scheme val="minor"/>
    </font>
    <font>
      <sz val="11"/>
      <color theme="1"/>
      <name val="方正黑体_GBK"/>
      <charset val="134"/>
    </font>
    <font>
      <sz val="14"/>
      <name val="宋体"/>
      <charset val="134"/>
      <scheme val="minor"/>
    </font>
    <font>
      <b/>
      <sz val="12"/>
      <color theme="1"/>
      <name val="方正仿宋_GBK"/>
      <charset val="134"/>
    </font>
    <font>
      <b/>
      <sz val="11"/>
      <name val="宋体"/>
      <charset val="134"/>
      <scheme val="minor"/>
    </font>
    <font>
      <sz val="11"/>
      <name val="宋体"/>
      <charset val="134"/>
      <scheme val="minor"/>
    </font>
    <font>
      <sz val="14"/>
      <color theme="1"/>
      <name val="黑体"/>
      <charset val="134"/>
    </font>
    <font>
      <sz val="12"/>
      <color indexed="8"/>
      <name val="宋体"/>
      <charset val="134"/>
    </font>
    <font>
      <sz val="11"/>
      <color theme="1"/>
      <name val="方正仿宋_GBK"/>
      <charset val="134"/>
    </font>
    <font>
      <sz val="12"/>
      <name val="黑体"/>
      <charset val="134"/>
    </font>
    <font>
      <sz val="12"/>
      <name val="宋体"/>
      <charset val="134"/>
    </font>
    <font>
      <b/>
      <sz val="12"/>
      <name val="宋体"/>
      <charset val="134"/>
    </font>
    <font>
      <sz val="10"/>
      <name val="Arial"/>
      <charset val="134"/>
    </font>
    <font>
      <b/>
      <sz val="12"/>
      <color indexed="8"/>
      <name val="方正仿宋_GBK"/>
      <charset val="134"/>
    </font>
    <font>
      <sz val="18"/>
      <color indexed="8"/>
      <name val="方正黑体_GBK"/>
      <charset val="134"/>
    </font>
    <font>
      <b/>
      <sz val="12"/>
      <color theme="1"/>
      <name val="方正黑体_GBK"/>
      <charset val="134"/>
    </font>
    <font>
      <sz val="12"/>
      <color rgb="FF000000"/>
      <name val="方正仿宋_GBK"/>
      <charset val="134"/>
    </font>
    <font>
      <b/>
      <sz val="10"/>
      <color theme="1"/>
      <name val="宋体"/>
      <charset val="134"/>
      <scheme val="minor"/>
    </font>
    <font>
      <b/>
      <sz val="11"/>
      <color theme="1"/>
      <name val="方正黑体_GBK"/>
      <charset val="134"/>
    </font>
    <font>
      <sz val="14"/>
      <color theme="1"/>
      <name val="方正仿宋_GBK"/>
      <charset val="134"/>
    </font>
    <font>
      <sz val="11"/>
      <color theme="1"/>
      <name val="宋体"/>
      <charset val="134"/>
    </font>
    <font>
      <sz val="10"/>
      <name val="Times New Roman"/>
      <charset val="134"/>
    </font>
    <font>
      <sz val="12"/>
      <name val="方正细黑一简体"/>
      <charset val="134"/>
    </font>
    <font>
      <b/>
      <sz val="12"/>
      <name val="宋体"/>
      <charset val="134"/>
      <scheme val="minor"/>
    </font>
    <font>
      <sz val="19"/>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0" fillId="4" borderId="7" applyNumberFormat="0" applyFon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8" applyNumberFormat="0" applyFill="0" applyAlignment="0" applyProtection="0">
      <alignment vertical="center"/>
    </xf>
    <xf numFmtId="0" fontId="62" fillId="0" borderId="8" applyNumberFormat="0" applyFill="0" applyAlignment="0" applyProtection="0">
      <alignment vertical="center"/>
    </xf>
    <xf numFmtId="0" fontId="63" fillId="0" borderId="9" applyNumberFormat="0" applyFill="0" applyAlignment="0" applyProtection="0">
      <alignment vertical="center"/>
    </xf>
    <xf numFmtId="0" fontId="63" fillId="0" borderId="0" applyNumberFormat="0" applyFill="0" applyBorder="0" applyAlignment="0" applyProtection="0">
      <alignment vertical="center"/>
    </xf>
    <xf numFmtId="0" fontId="64" fillId="5" borderId="10" applyNumberFormat="0" applyAlignment="0" applyProtection="0">
      <alignment vertical="center"/>
    </xf>
    <xf numFmtId="0" fontId="65" fillId="6" borderId="11" applyNumberFormat="0" applyAlignment="0" applyProtection="0">
      <alignment vertical="center"/>
    </xf>
    <xf numFmtId="0" fontId="66" fillId="6" borderId="10" applyNumberFormat="0" applyAlignment="0" applyProtection="0">
      <alignment vertical="center"/>
    </xf>
    <xf numFmtId="0" fontId="67" fillId="7" borderId="12" applyNumberFormat="0" applyAlignment="0" applyProtection="0">
      <alignment vertical="center"/>
    </xf>
    <xf numFmtId="0" fontId="68" fillId="0" borderId="13" applyNumberFormat="0" applyFill="0" applyAlignment="0" applyProtection="0">
      <alignment vertical="center"/>
    </xf>
    <xf numFmtId="0" fontId="69" fillId="0" borderId="14" applyNumberFormat="0" applyFill="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4" fillId="12" borderId="0" applyNumberFormat="0" applyBorder="0" applyAlignment="0" applyProtection="0">
      <alignment vertical="center"/>
    </xf>
    <xf numFmtId="0" fontId="74" fillId="13" borderId="0" applyNumberFormat="0" applyBorder="0" applyAlignment="0" applyProtection="0">
      <alignment vertical="center"/>
    </xf>
    <xf numFmtId="0" fontId="73" fillId="14" borderId="0" applyNumberFormat="0" applyBorder="0" applyAlignment="0" applyProtection="0">
      <alignment vertical="center"/>
    </xf>
    <xf numFmtId="0" fontId="73" fillId="15" borderId="0" applyNumberFormat="0" applyBorder="0" applyAlignment="0" applyProtection="0">
      <alignment vertical="center"/>
    </xf>
    <xf numFmtId="0" fontId="74" fillId="16" borderId="0" applyNumberFormat="0" applyBorder="0" applyAlignment="0" applyProtection="0">
      <alignment vertical="center"/>
    </xf>
    <xf numFmtId="0" fontId="74" fillId="17" borderId="0" applyNumberFormat="0" applyBorder="0" applyAlignment="0" applyProtection="0">
      <alignment vertical="center"/>
    </xf>
    <xf numFmtId="0" fontId="73" fillId="18" borderId="0" applyNumberFormat="0" applyBorder="0" applyAlignment="0" applyProtection="0">
      <alignment vertical="center"/>
    </xf>
    <xf numFmtId="0" fontId="73" fillId="19" borderId="0" applyNumberFormat="0" applyBorder="0" applyAlignment="0" applyProtection="0">
      <alignment vertical="center"/>
    </xf>
    <xf numFmtId="0" fontId="74" fillId="20" borderId="0" applyNumberFormat="0" applyBorder="0" applyAlignment="0" applyProtection="0">
      <alignment vertical="center"/>
    </xf>
    <xf numFmtId="0" fontId="74" fillId="21" borderId="0" applyNumberFormat="0" applyBorder="0" applyAlignment="0" applyProtection="0">
      <alignment vertical="center"/>
    </xf>
    <xf numFmtId="0" fontId="73" fillId="22" borderId="0" applyNumberFormat="0" applyBorder="0" applyAlignment="0" applyProtection="0">
      <alignment vertical="center"/>
    </xf>
    <xf numFmtId="0" fontId="73" fillId="23" borderId="0" applyNumberFormat="0" applyBorder="0" applyAlignment="0" applyProtection="0">
      <alignment vertical="center"/>
    </xf>
    <xf numFmtId="0" fontId="74" fillId="24" borderId="0" applyNumberFormat="0" applyBorder="0" applyAlignment="0" applyProtection="0">
      <alignment vertical="center"/>
    </xf>
    <xf numFmtId="0" fontId="74" fillId="25" borderId="0" applyNumberFormat="0" applyBorder="0" applyAlignment="0" applyProtection="0">
      <alignment vertical="center"/>
    </xf>
    <xf numFmtId="0" fontId="73" fillId="26" borderId="0" applyNumberFormat="0" applyBorder="0" applyAlignment="0" applyProtection="0">
      <alignment vertical="center"/>
    </xf>
    <xf numFmtId="0" fontId="73" fillId="27" borderId="0" applyNumberFormat="0" applyBorder="0" applyAlignment="0" applyProtection="0">
      <alignment vertical="center"/>
    </xf>
    <xf numFmtId="0" fontId="74" fillId="28" borderId="0" applyNumberFormat="0" applyBorder="0" applyAlignment="0" applyProtection="0">
      <alignment vertical="center"/>
    </xf>
    <xf numFmtId="0" fontId="74" fillId="29" borderId="0" applyNumberFormat="0" applyBorder="0" applyAlignment="0" applyProtection="0">
      <alignment vertical="center"/>
    </xf>
    <xf numFmtId="0" fontId="73" fillId="30" borderId="0" applyNumberFormat="0" applyBorder="0" applyAlignment="0" applyProtection="0">
      <alignment vertical="center"/>
    </xf>
    <xf numFmtId="0" fontId="73" fillId="31" borderId="0" applyNumberFormat="0" applyBorder="0" applyAlignment="0" applyProtection="0">
      <alignment vertical="center"/>
    </xf>
    <xf numFmtId="0" fontId="74" fillId="32" borderId="0" applyNumberFormat="0" applyBorder="0" applyAlignment="0" applyProtection="0">
      <alignment vertical="center"/>
    </xf>
    <xf numFmtId="0" fontId="74" fillId="33" borderId="0" applyNumberFormat="0" applyBorder="0" applyAlignment="0" applyProtection="0">
      <alignment vertical="center"/>
    </xf>
    <xf numFmtId="0" fontId="73" fillId="34" borderId="0" applyNumberFormat="0" applyBorder="0" applyAlignment="0" applyProtection="0">
      <alignment vertical="center"/>
    </xf>
    <xf numFmtId="0" fontId="75" fillId="35" borderId="15" applyNumberFormat="0" applyAlignment="0" applyProtection="0">
      <alignment vertical="center"/>
    </xf>
    <xf numFmtId="0" fontId="76" fillId="0" borderId="0" applyNumberFormat="0" applyFill="0" applyBorder="0" applyAlignment="0" applyProtection="0">
      <alignment vertical="center"/>
    </xf>
    <xf numFmtId="0" fontId="41" fillId="0" borderId="0">
      <alignment vertical="center"/>
    </xf>
    <xf numFmtId="9" fontId="41" fillId="0" borderId="0" applyFont="0" applyFill="0" applyBorder="0" applyAlignment="0" applyProtection="0"/>
    <xf numFmtId="0" fontId="0" fillId="0" borderId="0">
      <alignment vertical="center"/>
    </xf>
    <xf numFmtId="0" fontId="77" fillId="0" borderId="16" applyNumberFormat="0" applyFill="0" applyAlignment="0" applyProtection="0">
      <alignment vertical="center"/>
    </xf>
    <xf numFmtId="0" fontId="41" fillId="0" borderId="0">
      <alignment vertical="center"/>
    </xf>
    <xf numFmtId="0" fontId="78" fillId="35" borderId="17" applyNumberFormat="0" applyAlignment="0" applyProtection="0">
      <alignment vertical="center"/>
    </xf>
    <xf numFmtId="0" fontId="0" fillId="0" borderId="0">
      <alignment vertical="center"/>
    </xf>
    <xf numFmtId="41" fontId="41" fillId="0" borderId="0" applyFont="0" applyFill="0" applyBorder="0" applyAlignment="0" applyProtection="0"/>
    <xf numFmtId="41" fontId="0" fillId="0" borderId="0" applyFont="0" applyFill="0" applyBorder="0" applyAlignment="0" applyProtection="0">
      <alignment vertical="center"/>
    </xf>
    <xf numFmtId="41" fontId="41" fillId="0" borderId="0" applyFont="0" applyFill="0" applyBorder="0" applyAlignment="0" applyProtection="0"/>
    <xf numFmtId="0" fontId="0" fillId="0" borderId="0">
      <alignment vertical="center"/>
    </xf>
    <xf numFmtId="41" fontId="41" fillId="0" borderId="0" applyFont="0" applyFill="0" applyBorder="0" applyAlignment="0" applyProtection="0"/>
    <xf numFmtId="0" fontId="41" fillId="0" borderId="0">
      <alignment vertical="center"/>
    </xf>
    <xf numFmtId="0" fontId="0" fillId="0" borderId="0">
      <alignment vertical="center"/>
    </xf>
    <xf numFmtId="0" fontId="79" fillId="36" borderId="0" applyNumberFormat="0" applyBorder="0" applyAlignment="0" applyProtection="0">
      <alignment vertical="center"/>
    </xf>
    <xf numFmtId="0" fontId="0" fillId="0" borderId="0">
      <alignment vertical="center"/>
    </xf>
    <xf numFmtId="0" fontId="41" fillId="0" borderId="0">
      <alignment vertical="center"/>
    </xf>
    <xf numFmtId="0" fontId="80" fillId="0" borderId="18" applyNumberFormat="0" applyFill="0" applyAlignment="0" applyProtection="0">
      <alignment vertical="center"/>
    </xf>
    <xf numFmtId="0" fontId="81" fillId="0" borderId="19" applyNumberFormat="0" applyFill="0" applyAlignment="0" applyProtection="0">
      <alignment vertical="center"/>
    </xf>
    <xf numFmtId="0" fontId="81" fillId="0" borderId="0" applyNumberFormat="0" applyFill="0" applyBorder="0" applyAlignment="0" applyProtection="0">
      <alignment vertical="center"/>
    </xf>
    <xf numFmtId="0" fontId="82" fillId="37" borderId="0" applyNumberFormat="0" applyBorder="0" applyAlignment="0" applyProtection="0">
      <alignment vertical="center"/>
    </xf>
    <xf numFmtId="0" fontId="0" fillId="0" borderId="0">
      <alignment vertical="center"/>
    </xf>
    <xf numFmtId="0" fontId="0" fillId="0" borderId="0"/>
    <xf numFmtId="0" fontId="83" fillId="0" borderId="0">
      <alignment vertical="center"/>
    </xf>
    <xf numFmtId="41" fontId="0" fillId="0" borderId="0" applyFont="0" applyFill="0" applyBorder="0" applyAlignment="0" applyProtection="0">
      <alignment vertical="center"/>
    </xf>
    <xf numFmtId="0" fontId="41" fillId="0" borderId="0"/>
    <xf numFmtId="0" fontId="41" fillId="0" borderId="0"/>
    <xf numFmtId="0" fontId="41" fillId="0" borderId="0"/>
    <xf numFmtId="0" fontId="0" fillId="0" borderId="0">
      <alignment vertical="center"/>
    </xf>
    <xf numFmtId="0" fontId="84" fillId="38" borderId="15" applyNumberFormat="0" applyAlignment="0" applyProtection="0">
      <alignment vertical="center"/>
    </xf>
    <xf numFmtId="0" fontId="3" fillId="0" borderId="0">
      <alignment vertical="center"/>
    </xf>
    <xf numFmtId="0" fontId="41" fillId="0" borderId="0"/>
    <xf numFmtId="0" fontId="43" fillId="0" borderId="0"/>
    <xf numFmtId="0" fontId="41" fillId="0" borderId="0">
      <alignment vertical="center"/>
    </xf>
    <xf numFmtId="0" fontId="41" fillId="0" borderId="0">
      <alignment vertical="center"/>
    </xf>
    <xf numFmtId="0" fontId="41" fillId="0" borderId="0"/>
    <xf numFmtId="0" fontId="0" fillId="0" borderId="0">
      <alignment vertical="center"/>
    </xf>
    <xf numFmtId="0" fontId="0" fillId="0" borderId="0"/>
    <xf numFmtId="0" fontId="41" fillId="0" borderId="0"/>
    <xf numFmtId="0" fontId="41" fillId="0" borderId="0"/>
    <xf numFmtId="0" fontId="0" fillId="0" borderId="0">
      <alignment vertical="center"/>
    </xf>
    <xf numFmtId="0" fontId="41" fillId="0" borderId="0"/>
    <xf numFmtId="0" fontId="0" fillId="0" borderId="0">
      <alignment vertical="center"/>
    </xf>
    <xf numFmtId="0" fontId="85" fillId="0" borderId="0"/>
    <xf numFmtId="0" fontId="3" fillId="0" borderId="0">
      <alignment vertical="center"/>
    </xf>
    <xf numFmtId="0" fontId="41" fillId="39" borderId="20" applyNumberFormat="0" applyFont="0" applyAlignment="0" applyProtection="0">
      <alignment vertical="center"/>
    </xf>
    <xf numFmtId="0" fontId="3" fillId="0" borderId="0">
      <alignment vertical="center"/>
    </xf>
    <xf numFmtId="0" fontId="43" fillId="0" borderId="0"/>
    <xf numFmtId="0" fontId="86" fillId="40" borderId="0" applyNumberFormat="0" applyBorder="0" applyAlignment="0" applyProtection="0">
      <alignment vertical="center"/>
    </xf>
    <xf numFmtId="0" fontId="87" fillId="0" borderId="21" applyNumberFormat="0" applyFill="0" applyAlignment="0" applyProtection="0">
      <alignment vertical="center"/>
    </xf>
    <xf numFmtId="0" fontId="88" fillId="41" borderId="22" applyNumberFormat="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23" applyNumberFormat="0" applyFill="0" applyAlignment="0" applyProtection="0">
      <alignment vertical="center"/>
    </xf>
    <xf numFmtId="43" fontId="0" fillId="0" borderId="0" applyFont="0" applyFill="0" applyBorder="0" applyAlignment="0" applyProtection="0">
      <alignment vertical="center"/>
    </xf>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alignment vertical="center"/>
    </xf>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alignment vertical="center"/>
    </xf>
    <xf numFmtId="0" fontId="43" fillId="0" borderId="0"/>
  </cellStyleXfs>
  <cellXfs count="447">
    <xf numFmtId="0" fontId="0" fillId="0" borderId="0" xfId="0">
      <alignment vertical="center"/>
    </xf>
    <xf numFmtId="0" fontId="1" fillId="0" borderId="0" xfId="95" applyFont="1">
      <alignment vertical="center"/>
    </xf>
    <xf numFmtId="0" fontId="2" fillId="0" borderId="0" xfId="95" applyFont="1">
      <alignment vertical="center"/>
    </xf>
    <xf numFmtId="0" fontId="3" fillId="0" borderId="0" xfId="95">
      <alignment vertical="center"/>
    </xf>
    <xf numFmtId="0" fontId="4" fillId="0" borderId="0" xfId="72" applyFont="1" applyFill="1" applyAlignment="1">
      <alignment horizontal="left" vertical="center"/>
    </xf>
    <xf numFmtId="0" fontId="5" fillId="0" borderId="0" xfId="95" applyFont="1" applyBorder="1" applyAlignment="1">
      <alignment horizontal="center" vertical="center" wrapText="1"/>
    </xf>
    <xf numFmtId="0" fontId="6" fillId="0" borderId="0" xfId="95" applyFont="1" applyBorder="1" applyAlignment="1">
      <alignment horizontal="right" vertical="center" wrapText="1"/>
    </xf>
    <xf numFmtId="0" fontId="7" fillId="0" borderId="1" xfId="95" applyFont="1" applyBorder="1" applyAlignment="1">
      <alignment horizontal="center" vertical="center" wrapText="1"/>
    </xf>
    <xf numFmtId="0" fontId="8" fillId="0" borderId="1" xfId="95" applyFont="1" applyBorder="1" applyAlignment="1">
      <alignment horizontal="center" vertical="center" wrapText="1"/>
    </xf>
    <xf numFmtId="0" fontId="9" fillId="0" borderId="1" xfId="95" applyFont="1" applyBorder="1" applyAlignment="1">
      <alignment horizontal="center" vertical="center" wrapText="1"/>
    </xf>
    <xf numFmtId="0" fontId="8" fillId="0" borderId="1" xfId="95" applyFont="1" applyBorder="1" applyAlignment="1">
      <alignment horizontal="left" vertical="center" wrapText="1"/>
    </xf>
    <xf numFmtId="0" fontId="10" fillId="0" borderId="0" xfId="95" applyFont="1" applyBorder="1" applyAlignment="1">
      <alignment vertical="center" wrapText="1"/>
    </xf>
    <xf numFmtId="0" fontId="1" fillId="0" borderId="0" xfId="81" applyFont="1">
      <alignment vertical="center"/>
    </xf>
    <xf numFmtId="0" fontId="2" fillId="0" borderId="0" xfId="81" applyFont="1">
      <alignment vertical="center"/>
    </xf>
    <xf numFmtId="0" fontId="11" fillId="0" borderId="0" xfId="81" applyFont="1">
      <alignment vertical="center"/>
    </xf>
    <xf numFmtId="0" fontId="3" fillId="0" borderId="0" xfId="81">
      <alignment vertical="center"/>
    </xf>
    <xf numFmtId="0" fontId="7" fillId="0" borderId="0" xfId="81" applyFont="1" applyBorder="1" applyAlignment="1">
      <alignment horizontal="left" vertical="center" wrapText="1"/>
    </xf>
    <xf numFmtId="0" fontId="12" fillId="0" borderId="0" xfId="81" applyFont="1" applyBorder="1" applyAlignment="1">
      <alignment horizontal="left" vertical="center" wrapText="1"/>
    </xf>
    <xf numFmtId="0" fontId="13" fillId="0" borderId="0" xfId="81" applyFont="1" applyBorder="1" applyAlignment="1">
      <alignment horizontal="center" vertical="center" wrapText="1"/>
    </xf>
    <xf numFmtId="0" fontId="6" fillId="0" borderId="0" xfId="81" applyFont="1" applyBorder="1" applyAlignment="1">
      <alignment horizontal="right" vertical="center" wrapText="1"/>
    </xf>
    <xf numFmtId="0" fontId="7" fillId="0" borderId="1" xfId="81" applyFont="1" applyBorder="1" applyAlignment="1">
      <alignment horizontal="center" vertical="center" wrapText="1"/>
    </xf>
    <xf numFmtId="0" fontId="10" fillId="0" borderId="1" xfId="81" applyFont="1" applyBorder="1" applyAlignment="1">
      <alignment vertical="center" wrapText="1"/>
    </xf>
    <xf numFmtId="0" fontId="10" fillId="0" borderId="1" xfId="81" applyFont="1" applyBorder="1" applyAlignment="1">
      <alignment horizontal="center" vertical="center" wrapText="1"/>
    </xf>
    <xf numFmtId="0" fontId="11" fillId="0" borderId="1" xfId="81" applyFont="1" applyBorder="1">
      <alignment vertical="center"/>
    </xf>
    <xf numFmtId="0" fontId="10" fillId="0" borderId="0" xfId="81" applyFont="1" applyBorder="1" applyAlignment="1">
      <alignment vertical="center" wrapText="1"/>
    </xf>
    <xf numFmtId="0" fontId="1" fillId="0" borderId="0" xfId="97" applyFont="1">
      <alignment vertical="center"/>
    </xf>
    <xf numFmtId="0" fontId="2" fillId="0" borderId="0" xfId="97" applyFont="1">
      <alignment vertical="center"/>
    </xf>
    <xf numFmtId="0" fontId="11" fillId="0" borderId="0" xfId="97" applyFont="1">
      <alignment vertical="center"/>
    </xf>
    <xf numFmtId="0" fontId="3" fillId="0" borderId="0" xfId="97">
      <alignment vertical="center"/>
    </xf>
    <xf numFmtId="0" fontId="7" fillId="0" borderId="0" xfId="97" applyFont="1" applyBorder="1" applyAlignment="1">
      <alignment horizontal="left" vertical="center" wrapText="1"/>
    </xf>
    <xf numFmtId="0" fontId="13" fillId="0" borderId="0" xfId="97" applyFont="1" applyBorder="1" applyAlignment="1">
      <alignment horizontal="center" vertical="center" wrapText="1"/>
    </xf>
    <xf numFmtId="0" fontId="6" fillId="0" borderId="0" xfId="97" applyFont="1" applyBorder="1" applyAlignment="1">
      <alignment horizontal="right" vertical="center" wrapText="1"/>
    </xf>
    <xf numFmtId="0" fontId="7" fillId="0" borderId="1" xfId="97" applyFont="1" applyBorder="1" applyAlignment="1">
      <alignment horizontal="center" vertical="center" wrapText="1"/>
    </xf>
    <xf numFmtId="0" fontId="10" fillId="0" borderId="1" xfId="97" applyFont="1" applyBorder="1" applyAlignment="1">
      <alignment horizontal="left" vertical="center" wrapText="1"/>
    </xf>
    <xf numFmtId="0" fontId="10" fillId="0" borderId="1" xfId="97" applyFont="1" applyBorder="1" applyAlignment="1">
      <alignment horizontal="center" vertical="center" wrapText="1"/>
    </xf>
    <xf numFmtId="176" fontId="10" fillId="0" borderId="1" xfId="97" applyNumberFormat="1" applyFont="1" applyBorder="1" applyAlignment="1">
      <alignment horizontal="center" vertical="center" wrapText="1"/>
    </xf>
    <xf numFmtId="177" fontId="10" fillId="0" borderId="1" xfId="97" applyNumberFormat="1" applyFont="1" applyBorder="1" applyAlignment="1">
      <alignment horizontal="right" vertical="center" wrapText="1"/>
    </xf>
    <xf numFmtId="176" fontId="10" fillId="0" borderId="1" xfId="97" applyNumberFormat="1" applyFont="1" applyFill="1" applyBorder="1" applyAlignment="1">
      <alignment horizontal="center" vertical="center" wrapText="1"/>
    </xf>
    <xf numFmtId="0" fontId="10" fillId="0" borderId="0" xfId="97" applyFont="1" applyBorder="1" applyAlignment="1">
      <alignment vertical="center" wrapText="1"/>
    </xf>
    <xf numFmtId="0" fontId="7" fillId="0" borderId="0" xfId="97" applyFont="1" applyBorder="1" applyAlignment="1">
      <alignment vertical="center" wrapText="1"/>
    </xf>
    <xf numFmtId="0" fontId="5" fillId="0" borderId="0" xfId="97" applyFont="1" applyBorder="1" applyAlignment="1">
      <alignment horizontal="center" vertical="center" wrapText="1"/>
    </xf>
    <xf numFmtId="0" fontId="14" fillId="0" borderId="0" xfId="97" applyFont="1" applyBorder="1" applyAlignment="1">
      <alignment vertical="center" wrapText="1"/>
    </xf>
    <xf numFmtId="0" fontId="15" fillId="0" borderId="1" xfId="97" applyFont="1" applyBorder="1" applyAlignment="1">
      <alignment horizontal="center" vertical="center" wrapText="1"/>
    </xf>
    <xf numFmtId="0" fontId="10" fillId="0" borderId="1" xfId="97" applyFont="1" applyBorder="1" applyAlignment="1">
      <alignment vertical="center" wrapText="1"/>
    </xf>
    <xf numFmtId="4" fontId="10" fillId="0" borderId="1" xfId="97" applyNumberFormat="1" applyFont="1" applyBorder="1" applyAlignment="1">
      <alignment vertical="center" wrapText="1"/>
    </xf>
    <xf numFmtId="4" fontId="10" fillId="0" borderId="1" xfId="97" applyNumberFormat="1" applyFont="1" applyFill="1" applyBorder="1" applyAlignment="1">
      <alignment vertical="center" wrapText="1"/>
    </xf>
    <xf numFmtId="177" fontId="10" fillId="0" borderId="1" xfId="97" applyNumberFormat="1" applyFont="1" applyBorder="1" applyAlignment="1">
      <alignment vertical="center" wrapText="1"/>
    </xf>
    <xf numFmtId="0" fontId="16" fillId="0" borderId="0" xfId="97" applyFont="1">
      <alignment vertical="center"/>
    </xf>
    <xf numFmtId="0" fontId="17" fillId="0" borderId="0" xfId="97" applyFont="1" applyBorder="1" applyAlignment="1">
      <alignment vertical="center" wrapText="1"/>
    </xf>
    <xf numFmtId="0" fontId="6" fillId="0" borderId="0" xfId="97" applyFont="1" applyAlignment="1">
      <alignment horizontal="right" vertical="center" wrapText="1"/>
    </xf>
    <xf numFmtId="0" fontId="7" fillId="0" borderId="1" xfId="97" applyFont="1" applyBorder="1" applyAlignment="1">
      <alignment vertical="center" wrapText="1"/>
    </xf>
    <xf numFmtId="0" fontId="18" fillId="0" borderId="1" xfId="97" applyFont="1" applyBorder="1" applyAlignment="1">
      <alignment horizontal="center" vertical="center" wrapText="1"/>
    </xf>
    <xf numFmtId="0" fontId="11" fillId="0" borderId="1" xfId="97" applyFont="1" applyBorder="1" applyAlignment="1">
      <alignment horizontal="left" vertical="center" indent="1"/>
    </xf>
    <xf numFmtId="178" fontId="11" fillId="0" borderId="1" xfId="97" applyNumberFormat="1" applyFont="1" applyFill="1" applyBorder="1" applyAlignment="1">
      <alignment horizontal="center" vertical="center"/>
    </xf>
    <xf numFmtId="178" fontId="19" fillId="0" borderId="1" xfId="0" applyNumberFormat="1" applyFont="1" applyFill="1" applyBorder="1" applyAlignment="1">
      <alignment horizontal="center" vertical="center" wrapText="1"/>
    </xf>
    <xf numFmtId="0" fontId="0" fillId="0" borderId="0" xfId="88" applyFont="1" applyFill="1" applyAlignment="1">
      <alignment vertical="center"/>
    </xf>
    <xf numFmtId="0" fontId="4" fillId="2" borderId="0" xfId="72" applyFont="1" applyFill="1" applyAlignment="1">
      <alignment horizontal="left" vertical="center"/>
    </xf>
    <xf numFmtId="0" fontId="20" fillId="0" borderId="0" xfId="88" applyFont="1" applyFill="1" applyAlignment="1">
      <alignment horizontal="center" vertical="center" wrapText="1"/>
    </xf>
    <xf numFmtId="0" fontId="20" fillId="0" borderId="0" xfId="88" applyFont="1" applyFill="1" applyAlignment="1">
      <alignment horizontal="center" vertical="center"/>
    </xf>
    <xf numFmtId="0" fontId="0" fillId="0" borderId="0" xfId="88" applyFont="1" applyFill="1" applyBorder="1" applyAlignment="1">
      <alignment vertical="center" wrapText="1"/>
    </xf>
    <xf numFmtId="0" fontId="0" fillId="0" borderId="0" xfId="88" applyFont="1" applyFill="1" applyBorder="1" applyAlignment="1">
      <alignment horizontal="right" vertical="center" wrapText="1"/>
    </xf>
    <xf numFmtId="0" fontId="0" fillId="0" borderId="2" xfId="88" applyFont="1" applyFill="1" applyBorder="1" applyAlignment="1">
      <alignment horizontal="center" vertical="center"/>
    </xf>
    <xf numFmtId="0" fontId="0" fillId="0" borderId="3" xfId="88" applyFont="1" applyFill="1" applyBorder="1" applyAlignment="1">
      <alignment horizontal="center" vertical="center"/>
    </xf>
    <xf numFmtId="0" fontId="21" fillId="0" borderId="2" xfId="88" applyFont="1" applyFill="1" applyBorder="1" applyAlignment="1">
      <alignment vertical="center"/>
    </xf>
    <xf numFmtId="179" fontId="21" fillId="0" borderId="3" xfId="88" applyNumberFormat="1" applyFont="1" applyFill="1" applyBorder="1" applyAlignment="1">
      <alignment vertical="center"/>
    </xf>
    <xf numFmtId="0" fontId="0" fillId="0" borderId="2" xfId="88" applyFont="1" applyFill="1" applyBorder="1" applyAlignment="1">
      <alignment vertical="center"/>
    </xf>
    <xf numFmtId="179" fontId="0" fillId="0" borderId="3" xfId="88" applyNumberFormat="1" applyFont="1" applyFill="1" applyBorder="1" applyAlignment="1">
      <alignment vertical="center"/>
    </xf>
    <xf numFmtId="0" fontId="21" fillId="0" borderId="2" xfId="88" applyFont="1" applyFill="1" applyBorder="1" applyAlignment="1">
      <alignment horizontal="center" vertical="center"/>
    </xf>
    <xf numFmtId="0" fontId="0" fillId="0" borderId="0" xfId="87" applyFont="1" applyFill="1" applyAlignment="1">
      <alignment horizontal="center" vertical="center" wrapText="1"/>
    </xf>
    <xf numFmtId="0" fontId="0" fillId="0" borderId="0" xfId="57" applyFont="1" applyFill="1" applyAlignment="1"/>
    <xf numFmtId="0" fontId="0" fillId="0" borderId="2" xfId="88" applyFont="1" applyFill="1" applyBorder="1" applyAlignment="1">
      <alignment horizontal="left" vertical="center"/>
    </xf>
    <xf numFmtId="0" fontId="21" fillId="0" borderId="2" xfId="88" applyFont="1" applyFill="1" applyBorder="1" applyAlignment="1">
      <alignment horizontal="left" vertical="center"/>
    </xf>
    <xf numFmtId="0" fontId="0" fillId="0" borderId="3" xfId="88" applyFont="1" applyFill="1" applyBorder="1" applyAlignment="1">
      <alignment vertical="center"/>
    </xf>
    <xf numFmtId="0" fontId="0" fillId="0" borderId="0" xfId="87" applyFont="1" applyFill="1" applyAlignment="1">
      <alignment horizontal="left" vertical="center" wrapText="1"/>
    </xf>
    <xf numFmtId="0" fontId="0" fillId="0" borderId="0" xfId="87" applyFont="1" applyFill="1" applyAlignment="1">
      <alignment vertical="center" wrapText="1"/>
    </xf>
    <xf numFmtId="0" fontId="20" fillId="0" borderId="0" xfId="0" applyFont="1" applyAlignment="1">
      <alignment horizontal="center" vertical="center"/>
    </xf>
    <xf numFmtId="0" fontId="22" fillId="0" borderId="0" xfId="0" applyFont="1" applyAlignment="1">
      <alignment horizontal="left" vertical="justify" wrapText="1"/>
    </xf>
    <xf numFmtId="0" fontId="23" fillId="0" borderId="0" xfId="57" applyFont="1" applyFill="1" applyAlignment="1"/>
    <xf numFmtId="0" fontId="10" fillId="0" borderId="0" xfId="57" applyFont="1" applyFill="1" applyAlignment="1"/>
    <xf numFmtId="0" fontId="0" fillId="0" borderId="0" xfId="57" applyFill="1" applyAlignment="1"/>
    <xf numFmtId="180" fontId="0" fillId="0" borderId="0" xfId="57" applyNumberFormat="1" applyFill="1" applyAlignment="1">
      <alignment horizontal="center" vertical="center"/>
    </xf>
    <xf numFmtId="181" fontId="0" fillId="0" borderId="0" xfId="57" applyNumberFormat="1" applyFill="1" applyAlignment="1"/>
    <xf numFmtId="180" fontId="0" fillId="0" borderId="0" xfId="57" applyNumberFormat="1" applyFill="1" applyAlignment="1"/>
    <xf numFmtId="181" fontId="0" fillId="2" borderId="0" xfId="57" applyNumberFormat="1" applyFill="1" applyAlignment="1"/>
    <xf numFmtId="180" fontId="0" fillId="2" borderId="0" xfId="57" applyNumberFormat="1" applyFill="1" applyAlignment="1"/>
    <xf numFmtId="0" fontId="24" fillId="2" borderId="0" xfId="72" applyFont="1" applyFill="1" applyAlignment="1">
      <alignment horizontal="center" vertical="center"/>
    </xf>
    <xf numFmtId="0" fontId="0" fillId="2" borderId="0" xfId="57" applyFill="1" applyBorder="1">
      <alignment vertical="center"/>
    </xf>
    <xf numFmtId="180" fontId="25" fillId="2" borderId="0" xfId="57" applyNumberFormat="1" applyFont="1" applyFill="1" applyAlignment="1">
      <alignment horizontal="center" vertical="center"/>
    </xf>
    <xf numFmtId="181" fontId="23" fillId="2" borderId="0" xfId="57" applyNumberFormat="1" applyFont="1" applyFill="1" applyAlignment="1"/>
    <xf numFmtId="0" fontId="26" fillId="2" borderId="0" xfId="57" applyFont="1" applyFill="1" applyBorder="1" applyAlignment="1">
      <alignment horizontal="right" vertical="center"/>
    </xf>
    <xf numFmtId="0" fontId="27" fillId="2" borderId="1" xfId="86" applyFont="1" applyFill="1" applyBorder="1" applyAlignment="1">
      <alignment horizontal="center" vertical="center"/>
    </xf>
    <xf numFmtId="180" fontId="27" fillId="2" borderId="1" xfId="86" applyNumberFormat="1" applyFont="1" applyFill="1" applyBorder="1" applyAlignment="1">
      <alignment horizontal="center" vertical="center"/>
    </xf>
    <xf numFmtId="182" fontId="10" fillId="2" borderId="1" xfId="0" applyNumberFormat="1" applyFont="1" applyFill="1" applyBorder="1" applyAlignment="1" applyProtection="1">
      <alignment vertical="center"/>
    </xf>
    <xf numFmtId="0" fontId="27" fillId="2" borderId="1" xfId="57" applyFont="1" applyFill="1" applyBorder="1" applyAlignment="1">
      <alignment vertical="center"/>
    </xf>
    <xf numFmtId="181" fontId="27" fillId="2" borderId="1" xfId="57" applyNumberFormat="1" applyFont="1" applyFill="1" applyBorder="1" applyAlignment="1">
      <alignment vertical="center"/>
    </xf>
    <xf numFmtId="3" fontId="10" fillId="2" borderId="1" xfId="0" applyNumberFormat="1" applyFont="1" applyFill="1" applyBorder="1" applyAlignment="1" applyProtection="1">
      <alignment vertical="center"/>
    </xf>
    <xf numFmtId="3" fontId="10" fillId="0" borderId="1" xfId="0" applyNumberFormat="1" applyFont="1" applyFill="1" applyBorder="1" applyAlignment="1" applyProtection="1">
      <alignment vertical="center" wrapText="1"/>
    </xf>
    <xf numFmtId="3" fontId="10" fillId="0" borderId="1" xfId="0" applyNumberFormat="1" applyFont="1" applyFill="1" applyBorder="1" applyAlignment="1" applyProtection="1">
      <alignment horizontal="left" vertical="center" wrapText="1"/>
    </xf>
    <xf numFmtId="0" fontId="19" fillId="2" borderId="1" xfId="57" applyFont="1" applyFill="1" applyBorder="1" applyAlignment="1">
      <alignment vertical="center"/>
    </xf>
    <xf numFmtId="182" fontId="10" fillId="2" borderId="1" xfId="75" applyNumberFormat="1" applyFont="1" applyFill="1" applyBorder="1" applyAlignment="1">
      <alignment horizontal="right" vertical="center"/>
    </xf>
    <xf numFmtId="0" fontId="10" fillId="0" borderId="0" xfId="57" applyFont="1" applyFill="1" applyBorder="1" applyAlignment="1"/>
    <xf numFmtId="0" fontId="10" fillId="2" borderId="1" xfId="57" applyFont="1" applyFill="1" applyBorder="1" applyAlignment="1">
      <alignment vertical="center"/>
    </xf>
    <xf numFmtId="0" fontId="10" fillId="2" borderId="4" xfId="57" applyFont="1" applyFill="1" applyBorder="1" applyAlignment="1">
      <alignment vertical="center"/>
    </xf>
    <xf numFmtId="182" fontId="10" fillId="2" borderId="4" xfId="75" applyNumberFormat="1" applyFont="1" applyFill="1" applyBorder="1" applyAlignment="1">
      <alignment horizontal="right" vertical="center"/>
    </xf>
    <xf numFmtId="0" fontId="19" fillId="2" borderId="4" xfId="57" applyFont="1" applyFill="1" applyBorder="1" applyAlignment="1">
      <alignment vertical="center"/>
    </xf>
    <xf numFmtId="182" fontId="19" fillId="2" borderId="4" xfId="57" applyNumberFormat="1" applyFont="1" applyFill="1" applyBorder="1" applyAlignment="1">
      <alignment horizontal="right" vertical="center"/>
    </xf>
    <xf numFmtId="182" fontId="19" fillId="2" borderId="1" xfId="57" applyNumberFormat="1" applyFont="1" applyFill="1" applyBorder="1" applyAlignment="1">
      <alignment horizontal="right" vertical="center"/>
    </xf>
    <xf numFmtId="0" fontId="27" fillId="2" borderId="1" xfId="0" applyFont="1" applyFill="1" applyBorder="1" applyAlignment="1">
      <alignment horizontal="left" vertical="center"/>
    </xf>
    <xf numFmtId="182" fontId="10" fillId="2" borderId="1" xfId="0" applyNumberFormat="1" applyFont="1" applyFill="1" applyBorder="1" applyAlignment="1">
      <alignment horizontal="right" vertical="center"/>
    </xf>
    <xf numFmtId="0" fontId="19" fillId="2" borderId="0" xfId="87" applyFont="1" applyFill="1" applyAlignment="1">
      <alignment horizontal="left" vertical="center" wrapText="1"/>
    </xf>
    <xf numFmtId="0" fontId="10" fillId="0" borderId="0" xfId="0" applyFont="1" applyFill="1" applyAlignment="1"/>
    <xf numFmtId="0" fontId="23" fillId="0" borderId="0" xfId="0" applyFont="1" applyFill="1" applyAlignment="1">
      <alignment vertical="center"/>
    </xf>
    <xf numFmtId="180" fontId="23" fillId="0" borderId="0" xfId="0" applyNumberFormat="1" applyFont="1" applyFill="1" applyAlignment="1"/>
    <xf numFmtId="181" fontId="23" fillId="0" borderId="0" xfId="0" applyNumberFormat="1" applyFont="1" applyFill="1" applyAlignment="1">
      <alignment vertical="center"/>
    </xf>
    <xf numFmtId="180" fontId="28" fillId="0" borderId="0" xfId="0" applyNumberFormat="1" applyFont="1" applyFill="1" applyAlignment="1">
      <alignment horizontal="right"/>
    </xf>
    <xf numFmtId="0" fontId="23" fillId="0" borderId="0" xfId="0" applyFont="1" applyFill="1" applyAlignment="1"/>
    <xf numFmtId="0" fontId="29" fillId="0" borderId="0" xfId="72" applyFont="1" applyFill="1" applyAlignment="1">
      <alignment horizontal="center" vertical="center"/>
    </xf>
    <xf numFmtId="0" fontId="30" fillId="0" borderId="5" xfId="72" applyFont="1" applyFill="1" applyBorder="1" applyAlignment="1">
      <alignment horizontal="center" vertical="center"/>
    </xf>
    <xf numFmtId="179" fontId="6" fillId="0" borderId="0" xfId="0" applyNumberFormat="1" applyFont="1" applyFill="1" applyBorder="1" applyAlignment="1" applyProtection="1">
      <alignment horizontal="right" vertical="center"/>
      <protection locked="0"/>
    </xf>
    <xf numFmtId="0" fontId="7" fillId="0" borderId="1" xfId="0" applyFont="1" applyFill="1" applyBorder="1" applyAlignment="1">
      <alignment horizontal="center" vertical="center"/>
    </xf>
    <xf numFmtId="180" fontId="7" fillId="0" borderId="1" xfId="0" applyNumberFormat="1" applyFont="1" applyFill="1" applyBorder="1" applyAlignment="1">
      <alignment horizontal="center" vertical="center"/>
    </xf>
    <xf numFmtId="3" fontId="18" fillId="0" borderId="1" xfId="0" applyNumberFormat="1" applyFont="1" applyFill="1" applyBorder="1" applyAlignment="1" applyProtection="1">
      <alignment vertical="center"/>
    </xf>
    <xf numFmtId="182" fontId="18" fillId="2" borderId="1" xfId="0" applyNumberFormat="1" applyFont="1" applyFill="1" applyBorder="1" applyAlignment="1">
      <alignment horizontal="right" vertical="center"/>
    </xf>
    <xf numFmtId="3" fontId="18" fillId="2" borderId="1" xfId="0" applyNumberFormat="1" applyFont="1" applyFill="1" applyBorder="1" applyAlignment="1" applyProtection="1">
      <alignment vertical="center"/>
    </xf>
    <xf numFmtId="3" fontId="10" fillId="0" borderId="1" xfId="0" applyNumberFormat="1" applyFont="1" applyFill="1" applyBorder="1" applyAlignment="1" applyProtection="1">
      <alignment vertical="center"/>
    </xf>
    <xf numFmtId="182" fontId="10" fillId="2" borderId="1" xfId="1" applyNumberFormat="1" applyFont="1" applyFill="1" applyBorder="1" applyAlignment="1" applyProtection="1">
      <alignment vertical="center"/>
    </xf>
    <xf numFmtId="3" fontId="10" fillId="2" borderId="1" xfId="0" applyNumberFormat="1" applyFont="1" applyFill="1" applyBorder="1" applyAlignment="1" applyProtection="1">
      <alignment horizontal="left" vertical="center" wrapText="1"/>
    </xf>
    <xf numFmtId="0" fontId="10" fillId="0" borderId="1" xfId="0" applyFont="1" applyFill="1" applyBorder="1" applyAlignment="1">
      <alignment vertical="center"/>
    </xf>
    <xf numFmtId="182" fontId="10" fillId="0" borderId="1" xfId="0" applyNumberFormat="1" applyFont="1" applyFill="1" applyBorder="1" applyAlignment="1"/>
    <xf numFmtId="0" fontId="19" fillId="0" borderId="0" xfId="87" applyFont="1" applyFill="1" applyAlignment="1">
      <alignment horizontal="left" vertical="center" wrapText="1"/>
    </xf>
    <xf numFmtId="181" fontId="23" fillId="0" borderId="0" xfId="0" applyNumberFormat="1" applyFont="1" applyFill="1" applyAlignment="1">
      <alignment vertical="center" wrapText="1"/>
    </xf>
    <xf numFmtId="0" fontId="31" fillId="0" borderId="0" xfId="72" applyFont="1" applyFill="1" applyAlignment="1">
      <alignment horizontal="center" vertical="center"/>
    </xf>
    <xf numFmtId="0" fontId="32" fillId="0" borderId="5" xfId="72" applyFont="1" applyFill="1" applyBorder="1" applyAlignment="1">
      <alignment horizontal="center" vertical="center" wrapText="1"/>
    </xf>
    <xf numFmtId="0" fontId="7" fillId="0" borderId="1" xfId="0" applyFont="1" applyFill="1" applyBorder="1" applyAlignment="1">
      <alignment horizontal="center" vertical="center" wrapText="1"/>
    </xf>
    <xf numFmtId="181" fontId="18" fillId="0" borderId="1" xfId="0" applyNumberFormat="1" applyFont="1" applyFill="1" applyBorder="1" applyAlignment="1">
      <alignment vertical="center" wrapText="1"/>
    </xf>
    <xf numFmtId="182" fontId="10" fillId="0" borderId="1" xfId="1" applyNumberFormat="1" applyFont="1" applyFill="1" applyBorder="1" applyAlignment="1">
      <alignment horizontal="right" vertical="center"/>
    </xf>
    <xf numFmtId="0" fontId="19" fillId="0" borderId="1" xfId="0" applyNumberFormat="1" applyFont="1" applyFill="1" applyBorder="1" applyAlignment="1">
      <alignment vertical="center"/>
    </xf>
    <xf numFmtId="0" fontId="19" fillId="0" borderId="0" xfId="87" applyFont="1" applyFill="1" applyBorder="1" applyAlignment="1">
      <alignment horizontal="left" vertical="center" wrapText="1"/>
    </xf>
    <xf numFmtId="0" fontId="33" fillId="0" borderId="0" xfId="0" applyFont="1" applyAlignment="1">
      <alignment horizontal="left" vertical="justify" wrapText="1"/>
    </xf>
    <xf numFmtId="0" fontId="32" fillId="0" borderId="5" xfId="72" applyFont="1" applyFill="1" applyBorder="1" applyAlignment="1">
      <alignment horizontal="center" vertical="center"/>
    </xf>
    <xf numFmtId="0" fontId="27" fillId="0" borderId="1" xfId="0" applyFont="1" applyFill="1" applyBorder="1" applyAlignment="1">
      <alignment horizontal="center" vertical="center"/>
    </xf>
    <xf numFmtId="182" fontId="18" fillId="0" borderId="1" xfId="0" applyNumberFormat="1" applyFont="1" applyFill="1" applyBorder="1" applyAlignment="1">
      <alignment horizontal="right" vertical="center"/>
    </xf>
    <xf numFmtId="182" fontId="27" fillId="0" borderId="1" xfId="0" applyNumberFormat="1" applyFont="1" applyFill="1" applyBorder="1" applyAlignment="1">
      <alignment horizontal="center" vertical="center"/>
    </xf>
    <xf numFmtId="0" fontId="27" fillId="0" borderId="1" xfId="0" applyFont="1" applyFill="1" applyBorder="1" applyAlignment="1">
      <alignment horizontal="left" vertical="center"/>
    </xf>
    <xf numFmtId="182" fontId="27" fillId="0" borderId="1" xfId="0" applyNumberFormat="1" applyFont="1" applyFill="1" applyBorder="1" applyAlignment="1">
      <alignment vertical="center"/>
    </xf>
    <xf numFmtId="182" fontId="10" fillId="0" borderId="1" xfId="0" applyNumberFormat="1" applyFont="1" applyFill="1" applyBorder="1" applyAlignment="1" applyProtection="1">
      <alignment vertical="center"/>
    </xf>
    <xf numFmtId="182" fontId="10" fillId="0" borderId="1" xfId="0" applyNumberFormat="1" applyFont="1" applyFill="1" applyBorder="1" applyAlignment="1">
      <alignment horizontal="right"/>
    </xf>
    <xf numFmtId="182" fontId="27" fillId="0" borderId="1" xfId="0" applyNumberFormat="1" applyFont="1" applyFill="1" applyBorder="1" applyAlignment="1">
      <alignment horizontal="left" vertical="center"/>
    </xf>
    <xf numFmtId="0" fontId="10" fillId="0" borderId="1" xfId="0" applyFont="1" applyFill="1" applyBorder="1" applyAlignment="1">
      <alignment horizontal="left" vertical="center"/>
    </xf>
    <xf numFmtId="182" fontId="10" fillId="0" borderId="1" xfId="0" applyNumberFormat="1" applyFont="1" applyFill="1" applyBorder="1" applyAlignment="1">
      <alignment horizontal="right" vertical="center"/>
    </xf>
    <xf numFmtId="182" fontId="10" fillId="0" borderId="1" xfId="82" applyNumberFormat="1" applyFont="1" applyFill="1" applyBorder="1" applyAlignment="1">
      <alignment vertical="center"/>
    </xf>
    <xf numFmtId="182" fontId="10" fillId="0" borderId="1" xfId="0" applyNumberFormat="1" applyFont="1" applyFill="1" applyBorder="1" applyAlignment="1">
      <alignment horizontal="left" vertical="center"/>
    </xf>
    <xf numFmtId="0" fontId="11" fillId="0" borderId="1" xfId="64" applyFont="1" applyFill="1" applyBorder="1">
      <alignment vertical="center"/>
    </xf>
    <xf numFmtId="182" fontId="11" fillId="0" borderId="1" xfId="64" applyNumberFormat="1" applyFont="1" applyFill="1" applyBorder="1">
      <alignment vertical="center"/>
    </xf>
    <xf numFmtId="0" fontId="11" fillId="0" borderId="1" xfId="64" applyFont="1" applyFill="1" applyBorder="1" applyAlignment="1">
      <alignment vertical="center" wrapText="1"/>
    </xf>
    <xf numFmtId="182" fontId="10" fillId="0" borderId="1" xfId="0" applyNumberFormat="1" applyFont="1" applyFill="1" applyBorder="1" applyAlignment="1">
      <alignment wrapText="1"/>
    </xf>
    <xf numFmtId="182" fontId="11" fillId="0" borderId="1" xfId="64" applyNumberFormat="1" applyFont="1" applyFill="1" applyBorder="1" applyAlignment="1">
      <alignment vertical="center" wrapText="1"/>
    </xf>
    <xf numFmtId="182" fontId="10" fillId="0" borderId="1" xfId="0" applyNumberFormat="1" applyFont="1" applyFill="1" applyBorder="1" applyAlignment="1">
      <alignment horizontal="right" vertical="center" wrapText="1"/>
    </xf>
    <xf numFmtId="0" fontId="0" fillId="0" borderId="0" xfId="87" applyFill="1">
      <alignment vertical="center"/>
    </xf>
    <xf numFmtId="0" fontId="6" fillId="0" borderId="0" xfId="72" applyFont="1" applyFill="1" applyBorder="1" applyAlignment="1">
      <alignment horizontal="center" vertical="center"/>
    </xf>
    <xf numFmtId="0" fontId="12" fillId="0" borderId="0" xfId="72" applyFont="1" applyFill="1" applyBorder="1" applyAlignment="1">
      <alignment horizontal="right" vertical="center"/>
    </xf>
    <xf numFmtId="179" fontId="26" fillId="0" borderId="0" xfId="0" applyNumberFormat="1" applyFont="1" applyFill="1" applyBorder="1" applyAlignment="1" applyProtection="1">
      <alignment horizontal="right" vertical="center"/>
      <protection locked="0"/>
    </xf>
    <xf numFmtId="14" fontId="7" fillId="0" borderId="1" xfId="83" applyNumberFormat="1" applyFont="1" applyFill="1" applyBorder="1" applyAlignment="1" applyProtection="1">
      <alignment horizontal="center" vertical="center"/>
      <protection locked="0"/>
    </xf>
    <xf numFmtId="180" fontId="4" fillId="0" borderId="1" xfId="83" applyNumberFormat="1" applyFont="1" applyFill="1" applyBorder="1" applyAlignment="1" applyProtection="1">
      <alignment horizontal="center" vertical="center" wrapText="1"/>
      <protection locked="0"/>
    </xf>
    <xf numFmtId="0" fontId="27" fillId="0" borderId="1" xfId="89" applyFont="1" applyFill="1" applyBorder="1" applyAlignment="1">
      <alignment vertical="center"/>
    </xf>
    <xf numFmtId="183" fontId="19" fillId="0" borderId="1" xfId="1" applyNumberFormat="1" applyFont="1" applyFill="1" applyBorder="1">
      <alignment vertical="center"/>
    </xf>
    <xf numFmtId="0" fontId="34" fillId="0" borderId="1" xfId="72" applyFont="1" applyFill="1" applyBorder="1">
      <alignment vertical="center"/>
    </xf>
    <xf numFmtId="0" fontId="19" fillId="0" borderId="1" xfId="72" applyFont="1" applyFill="1" applyBorder="1">
      <alignment vertical="center"/>
    </xf>
    <xf numFmtId="0" fontId="10" fillId="0" borderId="1" xfId="89" applyFont="1" applyFill="1" applyBorder="1"/>
    <xf numFmtId="182" fontId="19" fillId="0" borderId="1" xfId="72" applyNumberFormat="1" applyFont="1" applyFill="1" applyBorder="1">
      <alignment vertical="center"/>
    </xf>
    <xf numFmtId="0" fontId="19" fillId="2" borderId="6" xfId="87" applyFont="1" applyFill="1" applyBorder="1" applyAlignment="1">
      <alignment horizontal="left" vertical="center" wrapText="1"/>
    </xf>
    <xf numFmtId="0" fontId="35" fillId="0" borderId="0" xfId="0" applyFont="1" applyFill="1">
      <alignment vertical="center"/>
    </xf>
    <xf numFmtId="0" fontId="36" fillId="0" borderId="0" xfId="0" applyFont="1" applyFill="1">
      <alignment vertical="center"/>
    </xf>
    <xf numFmtId="0" fontId="18" fillId="0" borderId="3" xfId="89" applyFont="1" applyFill="1" applyBorder="1" applyAlignment="1">
      <alignment vertical="center"/>
    </xf>
    <xf numFmtId="182" fontId="10" fillId="0" borderId="1" xfId="89" applyNumberFormat="1" applyFont="1" applyFill="1" applyBorder="1" applyAlignment="1">
      <alignment horizontal="right" vertical="center"/>
    </xf>
    <xf numFmtId="0" fontId="19" fillId="0" borderId="3" xfId="0" applyFont="1" applyBorder="1" applyAlignment="1">
      <alignment vertical="center"/>
    </xf>
    <xf numFmtId="0" fontId="19" fillId="2" borderId="0" xfId="66" applyFont="1" applyFill="1" applyAlignment="1">
      <alignment horizontal="left" vertical="center" wrapText="1"/>
    </xf>
    <xf numFmtId="0" fontId="10" fillId="0" borderId="0" xfId="89" applyFont="1" applyFill="1"/>
    <xf numFmtId="0" fontId="23" fillId="0" borderId="0" xfId="89" applyFont="1" applyFill="1"/>
    <xf numFmtId="182" fontId="23" fillId="0" borderId="0" xfId="89" applyNumberFormat="1" applyFont="1" applyFill="1"/>
    <xf numFmtId="0" fontId="4" fillId="0" borderId="0" xfId="72" applyFont="1" applyFill="1" applyAlignment="1">
      <alignment vertical="center"/>
    </xf>
    <xf numFmtId="182" fontId="4" fillId="0" borderId="0" xfId="72" applyNumberFormat="1" applyFont="1" applyFill="1" applyAlignment="1">
      <alignment vertical="center"/>
    </xf>
    <xf numFmtId="182" fontId="29" fillId="0" borderId="0" xfId="72" applyNumberFormat="1" applyFont="1" applyFill="1" applyAlignment="1">
      <alignment horizontal="center" vertical="center"/>
    </xf>
    <xf numFmtId="0" fontId="6" fillId="0" borderId="0" xfId="89" applyFont="1" applyFill="1"/>
    <xf numFmtId="182" fontId="26" fillId="0" borderId="0" xfId="72" applyNumberFormat="1" applyFont="1" applyFill="1" applyBorder="1" applyAlignment="1">
      <alignment horizontal="right" vertical="center"/>
    </xf>
    <xf numFmtId="0" fontId="7" fillId="0" borderId="1" xfId="89" applyFont="1" applyFill="1" applyBorder="1" applyAlignment="1">
      <alignment horizontal="center" vertical="center"/>
    </xf>
    <xf numFmtId="182" fontId="7" fillId="0" borderId="1" xfId="89" applyNumberFormat="1" applyFont="1" applyFill="1" applyBorder="1" applyAlignment="1">
      <alignment horizontal="center" vertical="center"/>
    </xf>
    <xf numFmtId="0" fontId="37" fillId="0" borderId="1" xfId="72" applyFont="1" applyFill="1" applyBorder="1">
      <alignment vertical="center"/>
    </xf>
    <xf numFmtId="182" fontId="38" fillId="0" borderId="1" xfId="66" applyNumberFormat="1" applyFont="1" applyFill="1" applyBorder="1">
      <alignment vertical="center"/>
    </xf>
    <xf numFmtId="182" fontId="19" fillId="0" borderId="1" xfId="1" applyNumberFormat="1" applyFont="1" applyFill="1" applyBorder="1">
      <alignment vertical="center"/>
    </xf>
    <xf numFmtId="182" fontId="10" fillId="0" borderId="1" xfId="89" applyNumberFormat="1" applyFont="1" applyFill="1" applyBorder="1"/>
    <xf numFmtId="0" fontId="39" fillId="0" borderId="6" xfId="66" applyFont="1" applyFill="1" applyBorder="1" applyAlignment="1">
      <alignment horizontal="left" vertical="center" wrapText="1"/>
    </xf>
    <xf numFmtId="0" fontId="0" fillId="0" borderId="0" xfId="66" applyFont="1" applyFill="1" applyBorder="1" applyAlignment="1">
      <alignment horizontal="center" vertical="center" wrapText="1"/>
    </xf>
    <xf numFmtId="182" fontId="0" fillId="0" borderId="0" xfId="66" applyNumberFormat="1" applyFont="1" applyFill="1" applyBorder="1" applyAlignment="1">
      <alignment horizontal="center" vertical="center" wrapText="1"/>
    </xf>
    <xf numFmtId="180" fontId="23" fillId="0" borderId="0" xfId="89" applyNumberFormat="1" applyFont="1" applyFill="1" applyAlignment="1">
      <alignment horizontal="right"/>
    </xf>
    <xf numFmtId="182" fontId="23" fillId="0" borderId="0" xfId="89" applyNumberFormat="1" applyFont="1" applyFill="1" applyAlignment="1">
      <alignment horizontal="right"/>
    </xf>
    <xf numFmtId="0" fontId="26" fillId="0" borderId="5" xfId="72" applyFont="1" applyFill="1" applyBorder="1" applyAlignment="1">
      <alignment vertical="center"/>
    </xf>
    <xf numFmtId="0" fontId="19" fillId="2" borderId="1" xfId="72" applyFont="1" applyFill="1" applyBorder="1">
      <alignment vertical="center"/>
    </xf>
    <xf numFmtId="0" fontId="34" fillId="2" borderId="1" xfId="72" applyFont="1" applyFill="1" applyBorder="1">
      <alignment vertical="center"/>
    </xf>
    <xf numFmtId="0" fontId="40" fillId="0" borderId="0" xfId="0" applyFont="1" applyFill="1" applyAlignment="1">
      <alignment vertical="center"/>
    </xf>
    <xf numFmtId="0" fontId="10" fillId="0" borderId="0" xfId="0" applyFont="1" applyFill="1" applyAlignment="1">
      <alignment vertical="center"/>
    </xf>
    <xf numFmtId="0" fontId="41" fillId="0" borderId="0" xfId="0" applyFont="1" applyFill="1" applyAlignment="1">
      <alignment vertical="center"/>
    </xf>
    <xf numFmtId="0" fontId="6" fillId="0" borderId="0" xfId="0" applyFont="1" applyFill="1" applyBorder="1" applyAlignment="1">
      <alignment horizontal="center" vertical="center"/>
    </xf>
    <xf numFmtId="0" fontId="4" fillId="0" borderId="0" xfId="72" applyFont="1" applyBorder="1" applyAlignment="1">
      <alignment horizontal="right" vertical="center"/>
    </xf>
    <xf numFmtId="0" fontId="26" fillId="0" borderId="0" xfId="72" applyFont="1" applyBorder="1" applyAlignment="1">
      <alignment horizontal="right" vertical="center"/>
    </xf>
    <xf numFmtId="0" fontId="7" fillId="0" borderId="1" xfId="89" applyFont="1" applyFill="1" applyBorder="1" applyAlignment="1">
      <alignment horizontal="left" vertical="center"/>
    </xf>
    <xf numFmtId="0" fontId="42" fillId="0" borderId="1" xfId="0" applyFont="1" applyBorder="1" applyAlignment="1">
      <alignment vertical="center"/>
    </xf>
    <xf numFmtId="182" fontId="42" fillId="2" borderId="1" xfId="0" applyNumberFormat="1" applyFont="1" applyFill="1" applyBorder="1" applyAlignment="1">
      <alignment horizontal="right" vertical="center"/>
    </xf>
    <xf numFmtId="49" fontId="10" fillId="0" borderId="1" xfId="0" applyNumberFormat="1" applyFont="1" applyBorder="1" applyAlignment="1">
      <alignment horizontal="left"/>
    </xf>
    <xf numFmtId="0" fontId="43" fillId="0" borderId="0" xfId="83" applyFont="1" applyFill="1" applyAlignment="1" applyProtection="1">
      <alignment vertical="center" wrapText="1"/>
      <protection locked="0"/>
    </xf>
    <xf numFmtId="0" fontId="10" fillId="0" borderId="0" xfId="83" applyFont="1" applyFill="1" applyAlignment="1" applyProtection="1">
      <alignment vertical="center"/>
      <protection locked="0"/>
    </xf>
    <xf numFmtId="0" fontId="43" fillId="0" borderId="0" xfId="83" applyFill="1" applyAlignment="1" applyProtection="1">
      <alignment vertical="center"/>
      <protection locked="0"/>
    </xf>
    <xf numFmtId="180" fontId="43" fillId="0" borderId="0" xfId="83" applyNumberFormat="1" applyFill="1" applyAlignment="1" applyProtection="1">
      <alignment vertical="center"/>
      <protection locked="0"/>
    </xf>
    <xf numFmtId="0" fontId="6" fillId="0" borderId="0" xfId="64" applyFont="1" applyFill="1" applyBorder="1" applyAlignment="1">
      <alignment horizontal="center" vertical="center"/>
    </xf>
    <xf numFmtId="0" fontId="4" fillId="2" borderId="5" xfId="64" applyFont="1" applyFill="1" applyBorder="1" applyAlignment="1">
      <alignment horizontal="center" vertical="center"/>
    </xf>
    <xf numFmtId="0" fontId="26" fillId="2" borderId="0" xfId="64" applyFont="1" applyFill="1" applyBorder="1" applyAlignment="1">
      <alignment horizontal="right" vertical="center"/>
    </xf>
    <xf numFmtId="0" fontId="7" fillId="2" borderId="1" xfId="64" applyFont="1" applyFill="1" applyBorder="1" applyAlignment="1">
      <alignment horizontal="center" vertical="center" wrapText="1"/>
    </xf>
    <xf numFmtId="180" fontId="7" fillId="2" borderId="1" xfId="64" applyNumberFormat="1" applyFont="1" applyFill="1" applyBorder="1" applyAlignment="1">
      <alignment horizontal="center" vertical="center" wrapText="1"/>
    </xf>
    <xf numFmtId="0" fontId="10" fillId="2" borderId="1" xfId="64" applyFont="1" applyFill="1" applyBorder="1" applyAlignment="1">
      <alignment horizontal="center" vertical="center" wrapText="1"/>
    </xf>
    <xf numFmtId="182" fontId="10" fillId="2" borderId="1" xfId="90" applyNumberFormat="1" applyFont="1" applyFill="1" applyBorder="1" applyAlignment="1">
      <alignment horizontal="right" vertical="center"/>
    </xf>
    <xf numFmtId="49" fontId="19" fillId="2" borderId="1" xfId="0" applyNumberFormat="1" applyFont="1" applyFill="1" applyBorder="1" applyAlignment="1" applyProtection="1">
      <alignment vertical="center"/>
    </xf>
    <xf numFmtId="49" fontId="19" fillId="0" borderId="1" xfId="0" applyNumberFormat="1" applyFont="1" applyFill="1" applyBorder="1" applyAlignment="1" applyProtection="1">
      <alignment vertical="center"/>
    </xf>
    <xf numFmtId="0" fontId="10" fillId="0" borderId="0" xfId="64" applyFont="1" applyFill="1" applyAlignment="1">
      <alignment horizontal="left" vertical="center" wrapText="1"/>
    </xf>
    <xf numFmtId="0" fontId="19" fillId="0" borderId="0" xfId="64" applyFont="1" applyFill="1" applyAlignment="1">
      <alignment horizontal="left" vertical="center" wrapText="1"/>
    </xf>
    <xf numFmtId="0" fontId="40" fillId="0" borderId="0" xfId="64" applyFont="1" applyFill="1" applyAlignment="1">
      <alignment vertical="center"/>
    </xf>
    <xf numFmtId="0" fontId="10" fillId="0" borderId="0" xfId="64" applyFont="1" applyFill="1" applyAlignment="1">
      <alignment vertical="center"/>
    </xf>
    <xf numFmtId="0" fontId="41" fillId="0" borderId="0" xfId="64" applyFont="1" applyFill="1" applyAlignment="1">
      <alignment horizontal="left" vertical="center"/>
    </xf>
    <xf numFmtId="0" fontId="41" fillId="0" borderId="0" xfId="64" applyFont="1" applyFill="1" applyAlignment="1">
      <alignment vertical="center"/>
    </xf>
    <xf numFmtId="0" fontId="29" fillId="0" borderId="0" xfId="72" applyFont="1" applyFill="1" applyAlignment="1">
      <alignment horizontal="left" vertical="center"/>
    </xf>
    <xf numFmtId="0" fontId="32" fillId="0" borderId="0" xfId="64" applyFont="1" applyFill="1" applyBorder="1" applyAlignment="1">
      <alignment horizontal="left" vertical="center"/>
    </xf>
    <xf numFmtId="0" fontId="6" fillId="0" borderId="0" xfId="64" applyFont="1" applyFill="1" applyAlignment="1">
      <alignment horizontal="right" vertical="center"/>
    </xf>
    <xf numFmtId="0" fontId="7" fillId="0" borderId="1" xfId="90" applyFont="1" applyFill="1" applyBorder="1" applyAlignment="1">
      <alignment horizontal="center" vertical="center"/>
    </xf>
    <xf numFmtId="0" fontId="7" fillId="0" borderId="1" xfId="64" applyFont="1" applyFill="1" applyBorder="1" applyAlignment="1">
      <alignment horizontal="center" vertical="center"/>
    </xf>
    <xf numFmtId="182" fontId="18" fillId="0" borderId="1" xfId="0" applyNumberFormat="1" applyFont="1" applyFill="1" applyBorder="1" applyAlignment="1" applyProtection="1">
      <alignment horizontal="left" vertical="center"/>
    </xf>
    <xf numFmtId="182" fontId="10" fillId="0" borderId="1" xfId="64" applyNumberFormat="1" applyFont="1" applyFill="1" applyBorder="1" applyAlignment="1">
      <alignment vertical="center"/>
    </xf>
    <xf numFmtId="182" fontId="10" fillId="0" borderId="1" xfId="0" applyNumberFormat="1" applyFont="1" applyFill="1" applyBorder="1" applyAlignment="1">
      <alignment horizontal="left"/>
    </xf>
    <xf numFmtId="182" fontId="10" fillId="0" borderId="1" xfId="0" applyNumberFormat="1" applyFont="1" applyFill="1" applyBorder="1" applyAlignment="1">
      <alignment horizontal="left" indent="2"/>
    </xf>
    <xf numFmtId="182" fontId="10" fillId="0" borderId="1" xfId="0" applyNumberFormat="1" applyFont="1" applyFill="1" applyBorder="1" applyAlignment="1">
      <alignment horizontal="left" indent="1"/>
    </xf>
    <xf numFmtId="182" fontId="10" fillId="0" borderId="1" xfId="0" applyNumberFormat="1" applyFont="1" applyFill="1" applyBorder="1" applyAlignment="1">
      <alignment horizontal="left" vertical="center" indent="1"/>
    </xf>
    <xf numFmtId="182" fontId="10" fillId="0" borderId="1" xfId="64" applyNumberFormat="1" applyFont="1" applyFill="1" applyBorder="1" applyAlignment="1">
      <alignment horizontal="left" vertical="center" wrapText="1"/>
    </xf>
    <xf numFmtId="182" fontId="10" fillId="0" borderId="1" xfId="64" applyNumberFormat="1" applyFont="1" applyFill="1" applyBorder="1" applyAlignment="1">
      <alignment horizontal="left" vertical="center"/>
    </xf>
    <xf numFmtId="0" fontId="19" fillId="0" borderId="0" xfId="72" applyFont="1" applyFill="1" applyBorder="1" applyAlignment="1">
      <alignment horizontal="left" vertical="center" wrapText="1"/>
    </xf>
    <xf numFmtId="0" fontId="29" fillId="0" borderId="0" xfId="0" applyFont="1" applyAlignment="1">
      <alignment horizontal="center" vertical="center"/>
    </xf>
    <xf numFmtId="49" fontId="22" fillId="0" borderId="0" xfId="0" applyNumberFormat="1" applyFont="1" applyAlignment="1">
      <alignment horizontal="left" vertical="justify" wrapText="1"/>
    </xf>
    <xf numFmtId="49" fontId="33" fillId="0" borderId="0" xfId="0" applyNumberFormat="1" applyFont="1" applyAlignment="1">
      <alignment horizontal="left" vertical="justify" wrapText="1"/>
    </xf>
    <xf numFmtId="0" fontId="19" fillId="0" borderId="0" xfId="66" applyFont="1" applyFill="1">
      <alignment vertical="center"/>
    </xf>
    <xf numFmtId="0" fontId="0" fillId="0" borderId="0" xfId="66" applyFill="1">
      <alignment vertical="center"/>
    </xf>
    <xf numFmtId="0" fontId="16" fillId="0" borderId="0" xfId="66" applyFont="1" applyFill="1" applyBorder="1" applyAlignment="1">
      <alignment horizontal="center" vertical="center"/>
    </xf>
    <xf numFmtId="0" fontId="7" fillId="0" borderId="1" xfId="66" applyFont="1" applyFill="1" applyBorder="1" applyAlignment="1">
      <alignment horizontal="center" vertical="center"/>
    </xf>
    <xf numFmtId="180" fontId="7" fillId="0" borderId="1" xfId="83" applyNumberFormat="1" applyFont="1" applyFill="1" applyBorder="1" applyAlignment="1" applyProtection="1">
      <alignment horizontal="center" vertical="center" wrapText="1"/>
      <protection locked="0"/>
    </xf>
    <xf numFmtId="0" fontId="7" fillId="0" borderId="1" xfId="83" applyFont="1" applyFill="1" applyBorder="1" applyAlignment="1" applyProtection="1">
      <alignment horizontal="center" vertical="center" wrapText="1"/>
      <protection locked="0"/>
    </xf>
    <xf numFmtId="0" fontId="27" fillId="0" borderId="1" xfId="66" applyFont="1" applyFill="1" applyBorder="1" applyAlignment="1">
      <alignment horizontal="center" vertical="center"/>
    </xf>
    <xf numFmtId="182" fontId="10" fillId="0" borderId="1" xfId="66" applyNumberFormat="1" applyFont="1" applyFill="1" applyBorder="1" applyAlignment="1">
      <alignment horizontal="right" vertical="center"/>
    </xf>
    <xf numFmtId="0" fontId="10" fillId="0" borderId="1" xfId="83" applyFont="1" applyFill="1" applyBorder="1" applyAlignment="1" applyProtection="1">
      <alignment horizontal="center" vertical="center" wrapText="1"/>
      <protection locked="0"/>
    </xf>
    <xf numFmtId="0" fontId="27" fillId="0" borderId="1" xfId="98" applyFont="1" applyFill="1" applyBorder="1" applyAlignment="1" applyProtection="1">
      <alignment horizontal="left" vertical="center" wrapText="1"/>
      <protection locked="0"/>
    </xf>
    <xf numFmtId="182" fontId="11" fillId="0" borderId="1" xfId="66" applyNumberFormat="1" applyFont="1" applyFill="1" applyBorder="1">
      <alignment vertical="center"/>
    </xf>
    <xf numFmtId="184" fontId="11" fillId="0" borderId="1" xfId="66" applyNumberFormat="1" applyFont="1" applyFill="1" applyBorder="1" applyAlignment="1">
      <alignment horizontal="right" vertical="center"/>
    </xf>
    <xf numFmtId="0" fontId="11" fillId="0" borderId="1" xfId="66" applyFont="1" applyFill="1" applyBorder="1">
      <alignment vertical="center"/>
    </xf>
    <xf numFmtId="182" fontId="11" fillId="0" borderId="1" xfId="66" applyNumberFormat="1" applyFont="1" applyFill="1" applyBorder="1" applyAlignment="1">
      <alignment horizontal="right" vertical="center"/>
    </xf>
    <xf numFmtId="182" fontId="10" fillId="0" borderId="1" xfId="98" applyNumberFormat="1" applyFont="1" applyFill="1" applyBorder="1" applyAlignment="1" applyProtection="1">
      <alignment horizontal="right" vertical="center" wrapText="1"/>
      <protection locked="0"/>
    </xf>
    <xf numFmtId="0" fontId="44" fillId="0" borderId="1" xfId="66" applyFont="1" applyFill="1" applyBorder="1" applyAlignment="1">
      <alignment horizontal="right" vertical="center"/>
    </xf>
    <xf numFmtId="0" fontId="19" fillId="0" borderId="1" xfId="66" applyFont="1" applyFill="1" applyBorder="1">
      <alignment vertical="center"/>
    </xf>
    <xf numFmtId="0" fontId="11" fillId="2" borderId="1" xfId="64" applyFont="1" applyFill="1" applyBorder="1" applyAlignment="1">
      <alignment vertical="center" wrapText="1"/>
    </xf>
    <xf numFmtId="180" fontId="11" fillId="0" borderId="1" xfId="66" applyNumberFormat="1" applyFont="1" applyFill="1" applyBorder="1" applyAlignment="1">
      <alignment horizontal="right" vertical="center"/>
    </xf>
    <xf numFmtId="0" fontId="11" fillId="2" borderId="1" xfId="64" applyFont="1" applyFill="1" applyBorder="1">
      <alignment vertical="center"/>
    </xf>
    <xf numFmtId="179" fontId="19" fillId="0" borderId="1" xfId="72" applyNumberFormat="1" applyFont="1" applyFill="1" applyBorder="1" applyAlignment="1">
      <alignment horizontal="right" vertical="center"/>
    </xf>
    <xf numFmtId="0" fontId="19" fillId="0" borderId="6" xfId="66" applyFont="1" applyFill="1" applyBorder="1" applyAlignment="1">
      <alignment horizontal="left" vertical="center" wrapText="1"/>
    </xf>
    <xf numFmtId="180" fontId="0" fillId="0" borderId="0" xfId="66" applyNumberFormat="1" applyFill="1">
      <alignment vertical="center"/>
    </xf>
    <xf numFmtId="185" fontId="0" fillId="0" borderId="0" xfId="66" applyNumberFormat="1" applyFill="1">
      <alignment vertical="center"/>
    </xf>
    <xf numFmtId="0" fontId="45" fillId="0" borderId="0" xfId="66" applyFont="1" applyFill="1" applyBorder="1" applyAlignment="1">
      <alignment horizontal="center" vertical="center"/>
    </xf>
    <xf numFmtId="185" fontId="7" fillId="0" borderId="1" xfId="83" applyNumberFormat="1" applyFont="1" applyFill="1" applyBorder="1" applyAlignment="1" applyProtection="1">
      <alignment horizontal="center" vertical="center" wrapText="1"/>
      <protection locked="0"/>
    </xf>
    <xf numFmtId="185" fontId="10" fillId="0" borderId="1" xfId="83" applyNumberFormat="1" applyFont="1" applyFill="1" applyBorder="1" applyAlignment="1" applyProtection="1">
      <alignment horizontal="center" vertical="center" wrapText="1"/>
      <protection locked="0"/>
    </xf>
    <xf numFmtId="186" fontId="10" fillId="0" borderId="1" xfId="89" applyNumberFormat="1" applyFont="1" applyFill="1" applyBorder="1" applyAlignment="1" applyProtection="1">
      <alignment horizontal="left" vertical="center" wrapText="1" indent="1"/>
    </xf>
    <xf numFmtId="0" fontId="11" fillId="0" borderId="1" xfId="66" applyFont="1" applyFill="1" applyBorder="1" applyAlignment="1">
      <alignment vertical="center" wrapText="1"/>
    </xf>
    <xf numFmtId="182" fontId="19" fillId="0" borderId="1" xfId="66" applyNumberFormat="1" applyFont="1" applyFill="1" applyBorder="1">
      <alignment vertical="center"/>
    </xf>
    <xf numFmtId="180" fontId="19" fillId="0" borderId="1" xfId="66" applyNumberFormat="1" applyFont="1" applyFill="1" applyBorder="1">
      <alignment vertical="center"/>
    </xf>
    <xf numFmtId="0" fontId="10" fillId="0" borderId="1" xfId="98" applyFont="1" applyFill="1" applyBorder="1" applyAlignment="1" applyProtection="1">
      <alignment horizontal="left" vertical="center" wrapText="1"/>
      <protection locked="0"/>
    </xf>
    <xf numFmtId="182" fontId="19" fillId="0" borderId="1" xfId="72" applyNumberFormat="1" applyFont="1" applyFill="1" applyBorder="1" applyAlignment="1">
      <alignment horizontal="right" vertical="center"/>
    </xf>
    <xf numFmtId="0" fontId="11" fillId="0" borderId="1" xfId="66" applyFont="1" applyFill="1" applyBorder="1" applyAlignment="1">
      <alignment horizontal="right" vertical="center"/>
    </xf>
    <xf numFmtId="185" fontId="11" fillId="0" borderId="1" xfId="66" applyNumberFormat="1" applyFont="1" applyFill="1" applyBorder="1">
      <alignment vertical="center"/>
    </xf>
    <xf numFmtId="185" fontId="19" fillId="0" borderId="1" xfId="66" applyNumberFormat="1" applyFont="1" applyFill="1" applyBorder="1">
      <alignment vertical="center"/>
    </xf>
    <xf numFmtId="0" fontId="26" fillId="2" borderId="0" xfId="57" applyFont="1" applyFill="1" applyAlignment="1"/>
    <xf numFmtId="0" fontId="23" fillId="2" borderId="0" xfId="57" applyFont="1" applyFill="1" applyAlignment="1"/>
    <xf numFmtId="0" fontId="10" fillId="2" borderId="0" xfId="57" applyFont="1" applyFill="1" applyAlignment="1"/>
    <xf numFmtId="0" fontId="0" fillId="2" borderId="0" xfId="57" applyFill="1" applyAlignment="1"/>
    <xf numFmtId="0" fontId="4" fillId="2" borderId="0" xfId="72" applyFont="1" applyFill="1" applyAlignment="1">
      <alignment vertical="center"/>
    </xf>
    <xf numFmtId="0" fontId="29" fillId="2" borderId="0" xfId="72" applyFont="1" applyFill="1" applyAlignment="1">
      <alignment horizontal="center" vertical="center"/>
    </xf>
    <xf numFmtId="0" fontId="46" fillId="2" borderId="0" xfId="57" applyFont="1" applyFill="1" applyAlignment="1">
      <alignment horizontal="center" vertical="center"/>
    </xf>
    <xf numFmtId="0" fontId="26" fillId="2" borderId="5" xfId="57" applyFont="1" applyFill="1" applyBorder="1" applyAlignment="1">
      <alignment vertical="center"/>
    </xf>
    <xf numFmtId="0" fontId="7" fillId="2" borderId="1" xfId="86" applyFont="1" applyFill="1" applyBorder="1" applyAlignment="1">
      <alignment horizontal="center" vertical="center"/>
    </xf>
    <xf numFmtId="180" fontId="7" fillId="2" borderId="1" xfId="83" applyNumberFormat="1" applyFont="1" applyFill="1" applyBorder="1" applyAlignment="1" applyProtection="1">
      <alignment horizontal="center" vertical="center" wrapText="1"/>
      <protection locked="0"/>
    </xf>
    <xf numFmtId="0" fontId="7" fillId="2" borderId="1" xfId="83" applyFont="1" applyFill="1" applyBorder="1" applyAlignment="1" applyProtection="1">
      <alignment horizontal="center" vertical="center" wrapText="1"/>
      <protection locked="0"/>
    </xf>
    <xf numFmtId="182" fontId="47" fillId="0" borderId="1" xfId="0" applyNumberFormat="1" applyFont="1" applyBorder="1" applyAlignment="1">
      <alignment horizontal="right" vertical="center"/>
    </xf>
    <xf numFmtId="182" fontId="10" fillId="2" borderId="1" xfId="57" applyNumberFormat="1" applyFont="1" applyFill="1" applyBorder="1" applyAlignment="1">
      <alignment horizontal="right" vertical="center"/>
    </xf>
    <xf numFmtId="182" fontId="10" fillId="2" borderId="1" xfId="57" applyNumberFormat="1" applyFont="1" applyFill="1" applyBorder="1" applyAlignment="1">
      <alignment horizontal="right"/>
    </xf>
    <xf numFmtId="184" fontId="19" fillId="2" borderId="1" xfId="3" applyNumberFormat="1" applyFont="1" applyFill="1" applyBorder="1" applyAlignment="1" applyProtection="1">
      <alignment vertical="center"/>
    </xf>
    <xf numFmtId="0" fontId="19" fillId="2" borderId="1" xfId="57" applyFont="1" applyFill="1" applyBorder="1">
      <alignment vertical="center"/>
    </xf>
    <xf numFmtId="0" fontId="19" fillId="2" borderId="1" xfId="57" applyFont="1" applyFill="1" applyBorder="1" applyAlignment="1">
      <alignment vertical="center" wrapText="1"/>
    </xf>
    <xf numFmtId="3" fontId="10" fillId="2" borderId="1" xfId="0" applyNumberFormat="1" applyFont="1" applyFill="1" applyBorder="1" applyAlignment="1" applyProtection="1">
      <alignment horizontal="left" vertical="center" wrapText="1" indent="1"/>
    </xf>
    <xf numFmtId="182" fontId="19" fillId="2" borderId="1" xfId="72" applyNumberFormat="1" applyFont="1" applyFill="1" applyBorder="1" applyAlignment="1">
      <alignment horizontal="right" vertical="center"/>
    </xf>
    <xf numFmtId="0" fontId="10" fillId="2" borderId="1" xfId="0" applyFont="1" applyFill="1" applyBorder="1" applyAlignment="1">
      <alignment horizontal="left" vertical="center"/>
    </xf>
    <xf numFmtId="0" fontId="19" fillId="2" borderId="0" xfId="57" applyFont="1" applyFill="1" applyAlignment="1">
      <alignment horizontal="left" vertical="center" wrapText="1"/>
    </xf>
    <xf numFmtId="180" fontId="0" fillId="2" borderId="0" xfId="57" applyNumberFormat="1" applyFill="1" applyAlignment="1">
      <alignment horizontal="center" vertical="center"/>
    </xf>
    <xf numFmtId="0" fontId="26" fillId="2" borderId="0" xfId="57" applyFont="1" applyFill="1" applyAlignment="1">
      <alignment horizontal="center" vertical="center"/>
    </xf>
    <xf numFmtId="0" fontId="7" fillId="2" borderId="1" xfId="72" applyFont="1" applyFill="1" applyBorder="1" applyAlignment="1">
      <alignment horizontal="center" vertical="center"/>
    </xf>
    <xf numFmtId="0" fontId="27" fillId="2" borderId="1" xfId="72" applyFont="1" applyFill="1" applyBorder="1" applyAlignment="1">
      <alignment horizontal="center" vertical="center"/>
    </xf>
    <xf numFmtId="187" fontId="10" fillId="2" borderId="1" xfId="3" applyNumberFormat="1" applyFont="1" applyFill="1" applyBorder="1" applyAlignment="1" applyProtection="1">
      <alignment horizontal="right" vertical="center"/>
    </xf>
    <xf numFmtId="182" fontId="10" fillId="2" borderId="1" xfId="86" applyNumberFormat="1" applyFont="1" applyFill="1" applyBorder="1" applyAlignment="1">
      <alignment horizontal="right" vertical="center"/>
    </xf>
    <xf numFmtId="180" fontId="10" fillId="2" borderId="0" xfId="57" applyNumberFormat="1" applyFont="1" applyFill="1" applyAlignment="1"/>
    <xf numFmtId="0" fontId="48" fillId="0" borderId="0" xfId="72" applyFont="1" applyFill="1" applyAlignment="1">
      <alignment horizontal="right" vertical="center"/>
    </xf>
    <xf numFmtId="0" fontId="49" fillId="2" borderId="5" xfId="72" applyFont="1" applyFill="1" applyBorder="1" applyAlignment="1">
      <alignment vertical="center"/>
    </xf>
    <xf numFmtId="179" fontId="6" fillId="2" borderId="0" xfId="0" applyNumberFormat="1" applyFont="1" applyFill="1" applyBorder="1" applyAlignment="1" applyProtection="1">
      <alignment horizontal="right" vertical="center"/>
      <protection locked="0"/>
    </xf>
    <xf numFmtId="3" fontId="18" fillId="0" borderId="1" xfId="0" applyNumberFormat="1" applyFont="1" applyFill="1" applyBorder="1" applyAlignment="1" applyProtection="1">
      <alignment vertical="center" wrapText="1"/>
    </xf>
    <xf numFmtId="182" fontId="10" fillId="0" borderId="1" xfId="1" applyNumberFormat="1" applyFont="1" applyFill="1" applyBorder="1" applyAlignment="1" applyProtection="1">
      <alignment vertical="center"/>
    </xf>
    <xf numFmtId="0" fontId="0" fillId="0" borderId="0" xfId="87" applyFill="1" applyBorder="1" applyAlignment="1">
      <alignment horizontal="left" vertical="center" wrapText="1"/>
    </xf>
    <xf numFmtId="180" fontId="31" fillId="0" borderId="0" xfId="72" applyNumberFormat="1" applyFont="1" applyFill="1" applyAlignment="1">
      <alignment horizontal="center" vertical="center"/>
    </xf>
    <xf numFmtId="0" fontId="7" fillId="2" borderId="1" xfId="0" applyFont="1" applyFill="1" applyBorder="1" applyAlignment="1">
      <alignment horizontal="center" vertical="center"/>
    </xf>
    <xf numFmtId="181" fontId="23" fillId="0" borderId="0" xfId="86" applyNumberFormat="1" applyFont="1" applyFill="1" applyAlignment="1">
      <alignment vertical="center"/>
    </xf>
    <xf numFmtId="0" fontId="23" fillId="0" borderId="0" xfId="86" applyFont="1" applyFill="1"/>
    <xf numFmtId="0" fontId="7" fillId="0" borderId="0" xfId="72" applyFont="1" applyFill="1" applyAlignment="1">
      <alignment horizontal="left" vertical="center"/>
    </xf>
    <xf numFmtId="0" fontId="13" fillId="0" borderId="0" xfId="72" applyFont="1" applyFill="1" applyAlignment="1">
      <alignment horizontal="center" vertical="center"/>
    </xf>
    <xf numFmtId="0" fontId="36" fillId="0" borderId="5" xfId="72" applyFont="1" applyFill="1" applyBorder="1" applyAlignment="1">
      <alignment horizontal="center" vertical="center"/>
    </xf>
    <xf numFmtId="0" fontId="6" fillId="0" borderId="0" xfId="72" applyFont="1" applyFill="1" applyBorder="1" applyAlignment="1">
      <alignment horizontal="right" vertical="center"/>
    </xf>
    <xf numFmtId="0" fontId="27" fillId="0" borderId="1" xfId="86" applyFont="1" applyFill="1" applyBorder="1" applyAlignment="1">
      <alignment horizontal="center" vertical="center"/>
    </xf>
    <xf numFmtId="180" fontId="27" fillId="0" borderId="1" xfId="86" applyNumberFormat="1" applyFont="1" applyFill="1" applyBorder="1" applyAlignment="1">
      <alignment horizontal="center" vertical="center"/>
    </xf>
    <xf numFmtId="0" fontId="27" fillId="0" borderId="1" xfId="86" applyFont="1" applyFill="1" applyBorder="1" applyAlignment="1">
      <alignment horizontal="left" vertical="center"/>
    </xf>
    <xf numFmtId="182" fontId="10" fillId="0" borderId="1" xfId="0" applyNumberFormat="1" applyFont="1" applyFill="1" applyBorder="1" applyAlignment="1" applyProtection="1">
      <alignment horizontal="right" vertical="center"/>
    </xf>
    <xf numFmtId="49" fontId="19" fillId="0" borderId="4" xfId="0" applyNumberFormat="1" applyFont="1" applyFill="1" applyBorder="1" applyAlignment="1" applyProtection="1">
      <alignment vertical="center"/>
    </xf>
    <xf numFmtId="182" fontId="10" fillId="0" borderId="4" xfId="0" applyNumberFormat="1" applyFont="1" applyFill="1" applyBorder="1" applyAlignment="1" applyProtection="1">
      <alignment horizontal="right" vertical="center"/>
    </xf>
    <xf numFmtId="0" fontId="10" fillId="0" borderId="0" xfId="72" applyFont="1" applyFill="1" applyAlignment="1">
      <alignment horizontal="left" vertical="center" wrapText="1"/>
    </xf>
    <xf numFmtId="0" fontId="23" fillId="0" borderId="0" xfId="82" applyFont="1" applyFill="1" applyAlignment="1"/>
    <xf numFmtId="0" fontId="10" fillId="0" borderId="0" xfId="82" applyFont="1" applyFill="1"/>
    <xf numFmtId="0" fontId="23" fillId="0" borderId="0" xfId="82" applyFont="1" applyFill="1" applyAlignment="1">
      <alignment vertical="center"/>
    </xf>
    <xf numFmtId="181" fontId="23" fillId="0" borderId="0" xfId="82" applyNumberFormat="1" applyFont="1" applyFill="1" applyAlignment="1">
      <alignment vertical="center"/>
    </xf>
    <xf numFmtId="180" fontId="23" fillId="0" borderId="0" xfId="82" applyNumberFormat="1" applyFont="1" applyFill="1"/>
    <xf numFmtId="0" fontId="23" fillId="0" borderId="0" xfId="82" applyFont="1" applyFill="1"/>
    <xf numFmtId="0" fontId="32" fillId="0" borderId="5" xfId="72" applyFont="1" applyFill="1" applyBorder="1" applyAlignment="1">
      <alignment vertical="center"/>
    </xf>
    <xf numFmtId="0" fontId="32" fillId="0" borderId="0" xfId="72" applyFont="1" applyFill="1" applyBorder="1" applyAlignment="1">
      <alignment vertical="center"/>
    </xf>
    <xf numFmtId="3" fontId="6" fillId="0" borderId="0" xfId="0" applyNumberFormat="1" applyFont="1" applyFill="1" applyBorder="1" applyAlignment="1" applyProtection="1">
      <alignment vertical="center"/>
    </xf>
    <xf numFmtId="0" fontId="7" fillId="0" borderId="1" xfId="82" applyFont="1" applyFill="1" applyBorder="1" applyAlignment="1">
      <alignment horizontal="center" vertical="center"/>
    </xf>
    <xf numFmtId="0" fontId="27" fillId="0" borderId="1" xfId="82" applyFont="1" applyFill="1" applyBorder="1" applyAlignment="1">
      <alignment horizontal="center" vertical="center"/>
    </xf>
    <xf numFmtId="3" fontId="47" fillId="0" borderId="1" xfId="0" applyNumberFormat="1" applyFont="1" applyFill="1" applyBorder="1" applyAlignment="1">
      <alignment horizontal="right" vertical="center" wrapText="1"/>
    </xf>
    <xf numFmtId="187" fontId="19" fillId="0" borderId="1" xfId="3" applyNumberFormat="1" applyFont="1" applyFill="1" applyBorder="1" applyAlignment="1" applyProtection="1">
      <alignment vertical="center"/>
    </xf>
    <xf numFmtId="184" fontId="19" fillId="0" borderId="1" xfId="3" applyNumberFormat="1" applyFont="1" applyFill="1" applyBorder="1" applyAlignment="1" applyProtection="1">
      <alignment vertical="center"/>
    </xf>
    <xf numFmtId="0" fontId="27" fillId="0" borderId="1" xfId="82" applyFont="1" applyFill="1" applyBorder="1" applyAlignment="1">
      <alignment horizontal="left" vertical="center"/>
    </xf>
    <xf numFmtId="182" fontId="47" fillId="0" borderId="1" xfId="0" applyNumberFormat="1" applyFont="1" applyFill="1" applyBorder="1" applyAlignment="1">
      <alignment horizontal="right" vertical="center" wrapText="1"/>
    </xf>
    <xf numFmtId="0" fontId="19" fillId="0" borderId="1" xfId="72" applyFont="1" applyFill="1" applyBorder="1" applyAlignment="1">
      <alignment horizontal="right" vertical="center"/>
    </xf>
    <xf numFmtId="180" fontId="10" fillId="0" borderId="1" xfId="82" applyNumberFormat="1" applyFont="1" applyFill="1" applyBorder="1" applyAlignment="1">
      <alignment horizontal="right" vertical="center"/>
    </xf>
    <xf numFmtId="0" fontId="10" fillId="0" borderId="1" xfId="82" applyFont="1" applyFill="1" applyBorder="1"/>
    <xf numFmtId="181" fontId="10" fillId="0" borderId="1" xfId="82" applyNumberFormat="1" applyFont="1" applyFill="1" applyBorder="1" applyAlignment="1">
      <alignment vertical="center"/>
    </xf>
    <xf numFmtId="182" fontId="10" fillId="0" borderId="1" xfId="82" applyNumberFormat="1" applyFont="1" applyFill="1" applyBorder="1" applyAlignment="1">
      <alignment horizontal="right" vertical="center"/>
    </xf>
    <xf numFmtId="180" fontId="10" fillId="0" borderId="1" xfId="82" applyNumberFormat="1" applyFont="1" applyFill="1" applyBorder="1"/>
    <xf numFmtId="180" fontId="10" fillId="0" borderId="1" xfId="82" applyNumberFormat="1" applyFont="1" applyFill="1" applyBorder="1" applyAlignment="1">
      <alignment horizontal="right"/>
    </xf>
    <xf numFmtId="0" fontId="19" fillId="0" borderId="0" xfId="72" applyFont="1" applyFill="1" applyAlignment="1">
      <alignment horizontal="left" vertical="center" wrapText="1"/>
    </xf>
    <xf numFmtId="0" fontId="27" fillId="0" borderId="3" xfId="82" applyFont="1" applyFill="1" applyBorder="1" applyAlignment="1">
      <alignment horizontal="center" vertical="center"/>
    </xf>
    <xf numFmtId="184" fontId="19" fillId="0" borderId="1" xfId="72" applyNumberFormat="1" applyFont="1" applyFill="1" applyBorder="1">
      <alignment vertical="center"/>
    </xf>
    <xf numFmtId="184" fontId="22" fillId="0" borderId="1" xfId="82" applyNumberFormat="1" applyFont="1" applyFill="1" applyBorder="1" applyAlignment="1">
      <alignment horizontal="right" vertical="center"/>
    </xf>
    <xf numFmtId="0" fontId="27" fillId="0" borderId="3" xfId="82" applyFont="1" applyFill="1" applyBorder="1" applyAlignment="1">
      <alignment horizontal="left" vertical="center"/>
    </xf>
    <xf numFmtId="0" fontId="19" fillId="0" borderId="3" xfId="72" applyFont="1" applyFill="1" applyBorder="1" applyAlignment="1">
      <alignment vertical="center"/>
    </xf>
    <xf numFmtId="0" fontId="19" fillId="0" borderId="3" xfId="72" applyFont="1" applyFill="1" applyBorder="1">
      <alignment vertical="center"/>
    </xf>
    <xf numFmtId="0" fontId="19" fillId="0" borderId="3" xfId="72" applyFont="1" applyFill="1" applyBorder="1" applyAlignment="1">
      <alignment vertical="center" wrapText="1"/>
    </xf>
    <xf numFmtId="0" fontId="10" fillId="0" borderId="3" xfId="0" applyFont="1" applyFill="1" applyBorder="1" applyAlignment="1">
      <alignment horizontal="left" vertical="center"/>
    </xf>
    <xf numFmtId="0" fontId="10" fillId="0" borderId="3" xfId="0" applyFont="1" applyFill="1" applyBorder="1" applyAlignment="1">
      <alignment horizontal="left" vertical="center" wrapText="1"/>
    </xf>
    <xf numFmtId="184" fontId="19" fillId="0" borderId="1" xfId="72" applyNumberFormat="1" applyFont="1" applyFill="1" applyBorder="1" applyAlignment="1">
      <alignment horizontal="right" vertical="center"/>
    </xf>
    <xf numFmtId="184" fontId="50" fillId="0" borderId="1" xfId="72" applyNumberFormat="1" applyFont="1" applyFill="1" applyBorder="1" applyAlignment="1">
      <alignment horizontal="right" vertical="center"/>
    </xf>
    <xf numFmtId="184" fontId="10" fillId="0" borderId="1" xfId="82" applyNumberFormat="1" applyFont="1" applyFill="1" applyBorder="1" applyAlignment="1">
      <alignment horizontal="right" vertical="center"/>
    </xf>
    <xf numFmtId="184" fontId="10" fillId="0" borderId="1" xfId="82" applyNumberFormat="1" applyFont="1" applyFill="1" applyBorder="1"/>
    <xf numFmtId="0" fontId="11" fillId="0" borderId="3" xfId="64" applyFont="1" applyFill="1" applyBorder="1">
      <alignment vertical="center"/>
    </xf>
    <xf numFmtId="0" fontId="11" fillId="0" borderId="3" xfId="64" applyFont="1" applyFill="1" applyBorder="1" applyAlignment="1">
      <alignment vertical="center" wrapText="1"/>
    </xf>
    <xf numFmtId="184" fontId="10" fillId="0" borderId="1" xfId="82" applyNumberFormat="1" applyFont="1" applyFill="1" applyBorder="1" applyAlignment="1">
      <alignment horizontal="right"/>
    </xf>
    <xf numFmtId="0" fontId="0" fillId="0" borderId="0" xfId="87" applyFill="1" applyAlignment="1">
      <alignment horizontal="left" vertical="center" indent="2"/>
    </xf>
    <xf numFmtId="0" fontId="36" fillId="0" borderId="0" xfId="72" applyFont="1" applyFill="1" applyBorder="1" applyAlignment="1">
      <alignment horizontal="left" vertical="center" indent="2"/>
    </xf>
    <xf numFmtId="179" fontId="51" fillId="0" borderId="0" xfId="0" applyNumberFormat="1" applyFont="1" applyFill="1" applyBorder="1" applyAlignment="1" applyProtection="1">
      <alignment horizontal="right" vertical="center"/>
      <protection locked="0"/>
    </xf>
    <xf numFmtId="14" fontId="27" fillId="0" borderId="1" xfId="83" applyNumberFormat="1" applyFont="1" applyFill="1" applyBorder="1" applyAlignment="1" applyProtection="1">
      <alignment horizontal="center" vertical="center"/>
      <protection locked="0"/>
    </xf>
    <xf numFmtId="180" fontId="37" fillId="0" borderId="1" xfId="83" applyNumberFormat="1" applyFont="1" applyFill="1" applyBorder="1" applyAlignment="1" applyProtection="1">
      <alignment horizontal="center" vertical="center" wrapText="1"/>
      <protection locked="0"/>
    </xf>
    <xf numFmtId="0" fontId="18" fillId="0" borderId="1" xfId="89" applyFont="1" applyFill="1" applyBorder="1" applyAlignment="1">
      <alignment vertical="center"/>
    </xf>
    <xf numFmtId="183" fontId="10" fillId="0" borderId="1" xfId="1" applyNumberFormat="1" applyFont="1" applyFill="1" applyBorder="1" applyAlignment="1">
      <alignment horizontal="right" vertical="center"/>
    </xf>
    <xf numFmtId="180" fontId="10" fillId="0" borderId="1" xfId="72" applyNumberFormat="1" applyFont="1" applyFill="1" applyBorder="1" applyAlignment="1">
      <alignment horizontal="right" vertical="center"/>
    </xf>
    <xf numFmtId="179" fontId="19" fillId="0" borderId="1" xfId="87" applyNumberFormat="1" applyFont="1" applyFill="1" applyBorder="1">
      <alignment vertical="center"/>
    </xf>
    <xf numFmtId="0" fontId="19" fillId="0" borderId="1" xfId="87" applyFont="1" applyFill="1" applyBorder="1">
      <alignment vertical="center"/>
    </xf>
    <xf numFmtId="180" fontId="4" fillId="0" borderId="3" xfId="83" applyNumberFormat="1" applyFont="1" applyFill="1" applyBorder="1" applyAlignment="1" applyProtection="1">
      <alignment horizontal="center" vertical="center" wrapText="1"/>
      <protection locked="0"/>
    </xf>
    <xf numFmtId="0" fontId="10" fillId="0" borderId="3" xfId="89" applyFont="1" applyFill="1" applyBorder="1" applyAlignment="1">
      <alignment horizontal="left" vertical="center"/>
    </xf>
    <xf numFmtId="0" fontId="10" fillId="0" borderId="2" xfId="89" applyFont="1" applyFill="1" applyBorder="1" applyAlignment="1">
      <alignment horizontal="left" vertical="center"/>
    </xf>
    <xf numFmtId="182" fontId="10" fillId="0" borderId="1" xfId="72" applyNumberFormat="1" applyFont="1" applyFill="1" applyBorder="1" applyAlignment="1">
      <alignment vertical="center"/>
    </xf>
    <xf numFmtId="0" fontId="19" fillId="0" borderId="3" xfId="0" applyFont="1" applyBorder="1" applyAlignment="1">
      <alignment horizontal="left" vertical="center"/>
    </xf>
    <xf numFmtId="0" fontId="19" fillId="0" borderId="2" xfId="0" applyFont="1" applyBorder="1" applyAlignment="1">
      <alignment horizontal="left" vertical="center"/>
    </xf>
    <xf numFmtId="0" fontId="26" fillId="0" borderId="0" xfId="72" applyFont="1" applyFill="1" applyBorder="1" applyAlignment="1">
      <alignment horizontal="right" vertical="center"/>
    </xf>
    <xf numFmtId="183" fontId="11" fillId="0" borderId="1" xfId="1" applyNumberFormat="1" applyFont="1" applyFill="1" applyBorder="1">
      <alignment vertical="center"/>
    </xf>
    <xf numFmtId="0" fontId="10" fillId="2" borderId="6" xfId="72" applyFont="1" applyFill="1" applyBorder="1" applyAlignment="1">
      <alignment horizontal="left" vertical="center" wrapText="1"/>
    </xf>
    <xf numFmtId="0" fontId="36" fillId="0" borderId="0" xfId="72" applyFont="1" applyFill="1" applyBorder="1" applyAlignment="1">
      <alignment horizontal="left" vertical="center" wrapText="1"/>
    </xf>
    <xf numFmtId="182" fontId="19" fillId="2" borderId="1" xfId="72" applyNumberFormat="1" applyFont="1" applyFill="1" applyBorder="1">
      <alignment vertical="center"/>
    </xf>
    <xf numFmtId="0" fontId="52" fillId="2" borderId="0" xfId="0" applyFont="1" applyFill="1" applyAlignment="1">
      <alignment vertical="center"/>
    </xf>
    <xf numFmtId="0" fontId="41" fillId="0" borderId="0" xfId="0" applyFont="1" applyFill="1" applyBorder="1" applyAlignment="1">
      <alignment vertical="center"/>
    </xf>
    <xf numFmtId="0" fontId="40" fillId="0" borderId="0" xfId="0" applyFont="1" applyFill="1" applyBorder="1" applyAlignment="1">
      <alignment vertical="center"/>
    </xf>
    <xf numFmtId="0" fontId="26" fillId="0" borderId="5" xfId="72" applyFont="1" applyFill="1" applyBorder="1" applyAlignment="1">
      <alignment horizontal="right"/>
    </xf>
    <xf numFmtId="0" fontId="7" fillId="2" borderId="1" xfId="89" applyFont="1" applyFill="1" applyBorder="1" applyAlignment="1">
      <alignment horizontal="center" vertical="center"/>
    </xf>
    <xf numFmtId="0" fontId="19" fillId="0" borderId="1" xfId="98" applyFont="1" applyFill="1" applyBorder="1" applyAlignment="1" applyProtection="1">
      <alignment horizontal="left" vertical="center" wrapText="1"/>
      <protection locked="0"/>
    </xf>
    <xf numFmtId="182" fontId="10" fillId="0" borderId="1" xfId="1" applyNumberFormat="1" applyFont="1" applyFill="1" applyBorder="1" applyAlignment="1" applyProtection="1">
      <alignment horizontal="right" vertical="center"/>
    </xf>
    <xf numFmtId="182" fontId="10" fillId="2" borderId="1" xfId="1" applyNumberFormat="1" applyFont="1" applyFill="1" applyBorder="1" applyAlignment="1" applyProtection="1">
      <alignment horizontal="right" vertical="center"/>
    </xf>
    <xf numFmtId="0" fontId="19" fillId="0" borderId="6" xfId="72" applyFont="1"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26" fillId="0" borderId="0" xfId="72" applyFont="1" applyFill="1" applyAlignment="1">
      <alignment horizontal="center" vertical="center"/>
    </xf>
    <xf numFmtId="0" fontId="16" fillId="2" borderId="0" xfId="66" applyFont="1" applyFill="1" applyBorder="1" applyAlignment="1">
      <alignment horizontal="right" vertical="center"/>
    </xf>
    <xf numFmtId="0" fontId="27" fillId="0" borderId="1" xfId="72" applyFont="1" applyFill="1" applyBorder="1" applyAlignment="1">
      <alignment horizontal="center" vertical="center"/>
    </xf>
    <xf numFmtId="182" fontId="19" fillId="0" borderId="1" xfId="72" applyNumberFormat="1" applyFont="1" applyFill="1" applyBorder="1" applyAlignment="1">
      <alignment vertical="center"/>
    </xf>
    <xf numFmtId="0" fontId="11" fillId="2" borderId="1" xfId="66" applyFont="1" applyFill="1" applyBorder="1">
      <alignment vertical="center"/>
    </xf>
    <xf numFmtId="182" fontId="11" fillId="2" borderId="1" xfId="64" applyNumberFormat="1" applyFont="1" applyFill="1" applyBorder="1">
      <alignment vertical="center"/>
    </xf>
    <xf numFmtId="0" fontId="27" fillId="2" borderId="1" xfId="98" applyFont="1" applyFill="1" applyBorder="1" applyAlignment="1" applyProtection="1">
      <alignment horizontal="left" vertical="center" wrapText="1"/>
      <protection locked="0"/>
    </xf>
    <xf numFmtId="179" fontId="19" fillId="2" borderId="1" xfId="72" applyNumberFormat="1" applyFont="1" applyFill="1" applyBorder="1" applyAlignment="1">
      <alignment horizontal="right" vertical="center"/>
    </xf>
    <xf numFmtId="0" fontId="19" fillId="2" borderId="6" xfId="72" applyFont="1" applyFill="1" applyBorder="1" applyAlignment="1">
      <alignment horizontal="left" vertical="center" wrapText="1"/>
    </xf>
    <xf numFmtId="0" fontId="19" fillId="2" borderId="1" xfId="72" applyFont="1" applyFill="1" applyBorder="1" applyAlignment="1">
      <alignment vertical="center"/>
    </xf>
    <xf numFmtId="0" fontId="19" fillId="2" borderId="1" xfId="72" applyFont="1" applyFill="1" applyBorder="1" applyAlignment="1">
      <alignment horizontal="right" vertical="center"/>
    </xf>
    <xf numFmtId="186" fontId="10" fillId="0" borderId="0" xfId="76" applyNumberFormat="1" applyFont="1" applyBorder="1" applyAlignment="1">
      <alignment vertical="center"/>
    </xf>
    <xf numFmtId="41" fontId="53" fillId="2" borderId="0" xfId="58" applyFont="1" applyFill="1" applyBorder="1" applyAlignment="1">
      <alignment vertical="center"/>
    </xf>
    <xf numFmtId="41" fontId="53" fillId="0" borderId="0" xfId="58" applyFont="1" applyFill="1" applyBorder="1" applyAlignment="1">
      <alignment vertical="center"/>
    </xf>
    <xf numFmtId="186" fontId="10" fillId="0" borderId="0" xfId="76" applyNumberFormat="1" applyFont="1" applyAlignment="1">
      <alignment vertical="center"/>
    </xf>
    <xf numFmtId="41" fontId="10" fillId="0" borderId="0" xfId="58" applyFont="1" applyAlignment="1">
      <alignment vertical="center"/>
    </xf>
    <xf numFmtId="184" fontId="10" fillId="0" borderId="0" xfId="76" applyNumberFormat="1" applyFont="1" applyAlignment="1">
      <alignment vertical="center"/>
    </xf>
    <xf numFmtId="186" fontId="13" fillId="3" borderId="0" xfId="76" applyNumberFormat="1" applyFont="1" applyFill="1" applyAlignment="1" applyProtection="1">
      <alignment horizontal="center" vertical="center"/>
    </xf>
    <xf numFmtId="41" fontId="10" fillId="0" borderId="0" xfId="58" applyFont="1" applyFill="1" applyBorder="1" applyAlignment="1" applyProtection="1">
      <alignment horizontal="center" vertical="center"/>
    </xf>
    <xf numFmtId="184" fontId="6" fillId="3" borderId="0" xfId="76" applyNumberFormat="1" applyFont="1" applyFill="1" applyBorder="1" applyAlignment="1" applyProtection="1">
      <alignment horizontal="right" vertical="center"/>
    </xf>
    <xf numFmtId="186" fontId="27" fillId="3" borderId="1" xfId="89" applyNumberFormat="1" applyFont="1" applyFill="1" applyBorder="1" applyAlignment="1" applyProtection="1">
      <alignment horizontal="center" vertical="center"/>
    </xf>
    <xf numFmtId="41" fontId="27" fillId="3" borderId="1" xfId="58" applyFont="1" applyFill="1" applyBorder="1" applyAlignment="1" applyProtection="1">
      <alignment horizontal="center" vertical="center"/>
    </xf>
    <xf numFmtId="184" fontId="27" fillId="2" borderId="1" xfId="76" applyNumberFormat="1" applyFont="1" applyFill="1" applyBorder="1" applyAlignment="1">
      <alignment horizontal="center" vertical="center" wrapText="1"/>
    </xf>
    <xf numFmtId="186" fontId="27" fillId="3" borderId="1" xfId="89" applyNumberFormat="1" applyFont="1" applyFill="1" applyBorder="1" applyAlignment="1" applyProtection="1">
      <alignment horizontal="left" vertical="center" wrapText="1"/>
    </xf>
    <xf numFmtId="182" fontId="10" fillId="0" borderId="1" xfId="76" applyNumberFormat="1" applyFont="1" applyBorder="1" applyAlignment="1">
      <alignment vertical="center"/>
    </xf>
    <xf numFmtId="188" fontId="10" fillId="2" borderId="1" xfId="3" applyNumberFormat="1" applyFont="1" applyFill="1" applyBorder="1" applyAlignment="1" applyProtection="1">
      <alignment horizontal="right" vertical="center"/>
    </xf>
    <xf numFmtId="186" fontId="10" fillId="0" borderId="1" xfId="89" applyNumberFormat="1" applyFont="1" applyFill="1" applyBorder="1" applyAlignment="1" applyProtection="1">
      <alignment horizontal="left" vertical="center" wrapText="1" indent="2"/>
    </xf>
    <xf numFmtId="186" fontId="27" fillId="0" borderId="1" xfId="89" applyNumberFormat="1" applyFont="1" applyFill="1" applyBorder="1" applyAlignment="1" applyProtection="1">
      <alignment horizontal="left" vertical="center" wrapText="1"/>
    </xf>
    <xf numFmtId="179" fontId="54" fillId="2" borderId="1" xfId="58" applyNumberFormat="1" applyFont="1" applyFill="1" applyBorder="1" applyAlignment="1" applyProtection="1">
      <alignment horizontal="right" vertical="center"/>
    </xf>
    <xf numFmtId="0" fontId="54" fillId="2" borderId="1" xfId="76" applyNumberFormat="1" applyFont="1" applyFill="1" applyBorder="1" applyAlignment="1" applyProtection="1">
      <alignment horizontal="right" vertical="center"/>
    </xf>
    <xf numFmtId="41" fontId="10" fillId="2" borderId="0" xfId="58" applyFont="1" applyFill="1" applyAlignment="1">
      <alignment vertical="center"/>
    </xf>
    <xf numFmtId="184" fontId="10" fillId="2" borderId="0" xfId="76" applyNumberFormat="1" applyFont="1" applyFill="1" applyAlignment="1">
      <alignment vertical="center"/>
    </xf>
    <xf numFmtId="186" fontId="55" fillId="3" borderId="0" xfId="76" applyNumberFormat="1" applyFont="1" applyFill="1" applyAlignment="1" applyProtection="1">
      <alignment horizontal="center" vertical="center"/>
    </xf>
    <xf numFmtId="186" fontId="6" fillId="0" borderId="0" xfId="76" applyNumberFormat="1" applyFont="1" applyAlignment="1">
      <alignment vertical="center"/>
    </xf>
    <xf numFmtId="41" fontId="6" fillId="2" borderId="0" xfId="58" applyFont="1" applyFill="1" applyBorder="1" applyAlignment="1" applyProtection="1">
      <alignment horizontal="center" vertical="center"/>
    </xf>
    <xf numFmtId="184" fontId="6" fillId="2" borderId="0" xfId="76" applyNumberFormat="1" applyFont="1" applyFill="1" applyBorder="1" applyAlignment="1" applyProtection="1">
      <alignment horizontal="right" vertical="center"/>
    </xf>
    <xf numFmtId="186" fontId="7" fillId="3" borderId="1" xfId="89" applyNumberFormat="1" applyFont="1" applyFill="1" applyBorder="1" applyAlignment="1" applyProtection="1">
      <alignment horizontal="center" vertical="center"/>
    </xf>
    <xf numFmtId="41" fontId="7" fillId="2" borderId="1" xfId="58" applyFont="1" applyFill="1" applyBorder="1" applyAlignment="1" applyProtection="1">
      <alignment horizontal="center" vertical="center"/>
    </xf>
    <xf numFmtId="184" fontId="7" fillId="2" borderId="1" xfId="76" applyNumberFormat="1" applyFont="1" applyFill="1" applyBorder="1" applyAlignment="1">
      <alignment horizontal="center" vertical="center" wrapText="1"/>
    </xf>
    <xf numFmtId="183" fontId="10" fillId="0" borderId="1" xfId="1" applyNumberFormat="1" applyFont="1" applyBorder="1" applyAlignment="1">
      <alignment vertical="center"/>
    </xf>
    <xf numFmtId="186" fontId="10" fillId="0" borderId="1" xfId="89" applyNumberFormat="1" applyFont="1" applyFill="1" applyBorder="1" applyAlignment="1" applyProtection="1">
      <alignment horizontal="left" vertical="center" wrapText="1"/>
    </xf>
    <xf numFmtId="179" fontId="10" fillId="2" borderId="1" xfId="58" applyNumberFormat="1" applyFont="1" applyFill="1" applyBorder="1" applyAlignment="1" applyProtection="1">
      <alignment horizontal="right" vertical="center"/>
    </xf>
    <xf numFmtId="0" fontId="10" fillId="2" borderId="1" xfId="76" applyNumberFormat="1" applyFont="1" applyFill="1" applyBorder="1" applyAlignment="1" applyProtection="1">
      <alignment horizontal="right" vertical="center"/>
    </xf>
    <xf numFmtId="186" fontId="10" fillId="0" borderId="6" xfId="76" applyNumberFormat="1" applyFont="1" applyBorder="1" applyAlignment="1">
      <alignment horizontal="left" vertical="center" wrapText="1"/>
    </xf>
    <xf numFmtId="186" fontId="10" fillId="0" borderId="6" xfId="76" applyNumberFormat="1" applyFont="1" applyBorder="1" applyAlignment="1">
      <alignment horizontal="left" vertical="center"/>
    </xf>
    <xf numFmtId="186" fontId="55" fillId="3" borderId="0" xfId="76" applyNumberFormat="1" applyFont="1" applyFill="1" applyAlignment="1" applyProtection="1" quotePrefix="1">
      <alignment horizontal="center" vertical="center"/>
    </xf>
    <xf numFmtId="186" fontId="13" fillId="3" borderId="0" xfId="76" applyNumberFormat="1" applyFont="1" applyFill="1" applyAlignment="1" applyProtection="1" quotePrefix="1">
      <alignment horizontal="center" vertical="center"/>
    </xf>
  </cellXfs>
  <cellStyles count="11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计算 2" xfId="49"/>
    <cellStyle name="标题 5" xfId="50"/>
    <cellStyle name="常规 6" xfId="51"/>
    <cellStyle name="百分比 2" xfId="52"/>
    <cellStyle name="常规 46" xfId="53"/>
    <cellStyle name="标题 1 2" xfId="54"/>
    <cellStyle name="常规 2 2 2" xfId="55"/>
    <cellStyle name="输出 2" xfId="56"/>
    <cellStyle name="常规 2 2 3" xfId="57"/>
    <cellStyle name="千位分隔[0] 2" xfId="58"/>
    <cellStyle name="千位分隔[0] 3" xfId="59"/>
    <cellStyle name="千位分隔[0] 4" xfId="60"/>
    <cellStyle name="常规 2 2" xfId="61"/>
    <cellStyle name="千位分隔[0] 5" xfId="62"/>
    <cellStyle name="常规 10" xfId="63"/>
    <cellStyle name="常规 2 3" xfId="64"/>
    <cellStyle name="适中 2" xfId="65"/>
    <cellStyle name="常规 2 3 2" xfId="66"/>
    <cellStyle name="常规 10 2" xfId="67"/>
    <cellStyle name="标题 2 2" xfId="68"/>
    <cellStyle name="标题 3 2" xfId="69"/>
    <cellStyle name="标题 4 2" xfId="70"/>
    <cellStyle name="差 2" xfId="71"/>
    <cellStyle name="常规 2" xfId="72"/>
    <cellStyle name="常规 2 4" xfId="73"/>
    <cellStyle name="常规 2 5" xfId="74"/>
    <cellStyle name="千位分隔[0] 3 2" xfId="75"/>
    <cellStyle name="常规 2 6" xfId="76"/>
    <cellStyle name="常规 2 6 2" xfId="77"/>
    <cellStyle name="常规 2 7" xfId="78"/>
    <cellStyle name="常规 2 8" xfId="79"/>
    <cellStyle name="输入 2" xfId="80"/>
    <cellStyle name="常规 2 9" xfId="81"/>
    <cellStyle name="常规 3" xfId="82"/>
    <cellStyle name="常规_2007人代会数据 2" xfId="83"/>
    <cellStyle name="常规 3 2" xfId="84"/>
    <cellStyle name="常规 3 2 2" xfId="85"/>
    <cellStyle name="常规 3 3" xfId="86"/>
    <cellStyle name="常规 3 4" xfId="87"/>
    <cellStyle name="常规 3 5" xfId="88"/>
    <cellStyle name="常规 4" xfId="89"/>
    <cellStyle name="常规 4 2" xfId="90"/>
    <cellStyle name="常规 4 2 2" xfId="91"/>
    <cellStyle name="常规 4 2 3" xfId="92"/>
    <cellStyle name="常规 4 3" xfId="93"/>
    <cellStyle name="常规 5" xfId="94"/>
    <cellStyle name="常规 6 2" xfId="95"/>
    <cellStyle name="注释 2" xfId="96"/>
    <cellStyle name="常规 7" xfId="97"/>
    <cellStyle name="常规 9" xfId="98"/>
    <cellStyle name="好 2" xfId="99"/>
    <cellStyle name="汇总 2" xfId="100"/>
    <cellStyle name="检查单元格 2" xfId="101"/>
    <cellStyle name="解释性文本 2" xfId="102"/>
    <cellStyle name="警告文本 2" xfId="103"/>
    <cellStyle name="链接单元格 2" xfId="104"/>
    <cellStyle name="千位分隔 2" xfId="105"/>
    <cellStyle name="千位分隔 2 2" xfId="106"/>
    <cellStyle name="千位分隔 2 3" xfId="107"/>
    <cellStyle name="千位分隔 2 3 2 2 2" xfId="108"/>
    <cellStyle name="千位分隔 2 3 2 2 2 2" xfId="109"/>
    <cellStyle name="千位分隔 2 3 2 2 2 3" xfId="110"/>
    <cellStyle name="千位分隔 2 4 2" xfId="111"/>
    <cellStyle name="千位分隔[0] 6" xfId="112"/>
    <cellStyle name="千位分隔[0] 6 2" xfId="113"/>
    <cellStyle name="千位分隔[0] 7" xfId="114"/>
    <cellStyle name="样式 1" xfId="115"/>
  </cellStyles>
  <tableStyles count="0" defaultTableStyle="TableStyleMedium9" defaultPivotStyle="PivotStyleLight16"/>
  <colors>
    <mruColors>
      <color rgb="0000FF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27"/>
  <sheetViews>
    <sheetView showZeros="0" workbookViewId="0">
      <selection activeCell="E14" sqref="E14"/>
    </sheetView>
  </sheetViews>
  <sheetFormatPr defaultColWidth="9" defaultRowHeight="20.45" customHeight="1" outlineLevelCol="2"/>
  <cols>
    <col min="1" max="1" width="50.7522123893805" style="416" customWidth="1"/>
    <col min="2" max="2" width="18.6283185840708" style="432" customWidth="1"/>
    <col min="3" max="3" width="18.6283185840708" style="433" customWidth="1"/>
    <col min="4" max="16384" width="9" style="416"/>
  </cols>
  <sheetData>
    <row r="1" s="401" customFormat="1" ht="27.75" customHeight="1" spans="1:3">
      <c r="A1" s="180" t="s">
        <v>0</v>
      </c>
      <c r="B1" s="180"/>
      <c r="C1" s="180"/>
    </row>
    <row r="2" s="413" customFormat="1" ht="24.35" spans="1:3">
      <c r="A2" s="447" t="s">
        <v>1</v>
      </c>
      <c r="B2" s="434"/>
      <c r="C2" s="434"/>
    </row>
    <row r="3" s="413" customFormat="1" ht="23.25" customHeight="1" spans="1:3">
      <c r="A3" s="435"/>
      <c r="B3" s="436"/>
      <c r="C3" s="437" t="s">
        <v>2</v>
      </c>
    </row>
    <row r="4" s="413" customFormat="1" ht="29.1" customHeight="1" spans="1:3">
      <c r="A4" s="438" t="s">
        <v>3</v>
      </c>
      <c r="B4" s="439" t="s">
        <v>4</v>
      </c>
      <c r="C4" s="440" t="s">
        <v>5</v>
      </c>
    </row>
    <row r="5" s="413" customFormat="1" ht="23.25" customHeight="1" spans="1:3">
      <c r="A5" s="425" t="s">
        <v>6</v>
      </c>
      <c r="B5" s="441">
        <v>423422</v>
      </c>
      <c r="C5" s="427">
        <v>8.7</v>
      </c>
    </row>
    <row r="6" s="413" customFormat="1" ht="23.25" customHeight="1" spans="1:3">
      <c r="A6" s="429" t="s">
        <v>7</v>
      </c>
      <c r="B6" s="441">
        <v>171556</v>
      </c>
      <c r="C6" s="427">
        <v>3</v>
      </c>
    </row>
    <row r="7" s="413" customFormat="1" ht="23.25" customHeight="1" spans="1:3">
      <c r="A7" s="272" t="s">
        <v>8</v>
      </c>
      <c r="B7" s="441">
        <v>41684</v>
      </c>
      <c r="C7" s="427">
        <v>1</v>
      </c>
    </row>
    <row r="8" s="413" customFormat="1" ht="23.25" customHeight="1" spans="1:3">
      <c r="A8" s="272" t="s">
        <v>9</v>
      </c>
      <c r="B8" s="441">
        <v>9669</v>
      </c>
      <c r="C8" s="427">
        <v>1.1</v>
      </c>
    </row>
    <row r="9" s="413" customFormat="1" ht="23.25" customHeight="1" spans="1:3">
      <c r="A9" s="272" t="s">
        <v>10</v>
      </c>
      <c r="B9" s="441">
        <v>2809</v>
      </c>
      <c r="C9" s="427">
        <v>-2.1</v>
      </c>
    </row>
    <row r="10" s="413" customFormat="1" ht="23.25" customHeight="1" spans="1:3">
      <c r="A10" s="272" t="s">
        <v>11</v>
      </c>
      <c r="B10" s="441">
        <v>1192</v>
      </c>
      <c r="C10" s="427">
        <v>-9.1</v>
      </c>
    </row>
    <row r="11" s="413" customFormat="1" ht="23.25" customHeight="1" spans="1:3">
      <c r="A11" s="272" t="s">
        <v>12</v>
      </c>
      <c r="B11" s="441">
        <v>9958</v>
      </c>
      <c r="C11" s="427">
        <v>-0.4</v>
      </c>
    </row>
    <row r="12" s="413" customFormat="1" ht="23.25" customHeight="1" spans="1:3">
      <c r="A12" s="272" t="s">
        <v>13</v>
      </c>
      <c r="B12" s="441">
        <v>8510</v>
      </c>
      <c r="C12" s="427">
        <v>2.1</v>
      </c>
    </row>
    <row r="13" s="413" customFormat="1" ht="23.25" customHeight="1" spans="1:3">
      <c r="A13" s="272" t="s">
        <v>14</v>
      </c>
      <c r="B13" s="441">
        <v>3935</v>
      </c>
      <c r="C13" s="427">
        <v>56.8</v>
      </c>
    </row>
    <row r="14" s="413" customFormat="1" ht="23.25" customHeight="1" spans="1:3">
      <c r="A14" s="272" t="s">
        <v>15</v>
      </c>
      <c r="B14" s="441">
        <v>41448</v>
      </c>
      <c r="C14" s="427">
        <v>12.8</v>
      </c>
    </row>
    <row r="15" s="413" customFormat="1" ht="23.25" customHeight="1" spans="1:3">
      <c r="A15" s="272" t="s">
        <v>16</v>
      </c>
      <c r="B15" s="441">
        <v>9912</v>
      </c>
      <c r="C15" s="427">
        <v>12</v>
      </c>
    </row>
    <row r="16" s="413" customFormat="1" ht="23.25" customHeight="1" spans="1:3">
      <c r="A16" s="272" t="s">
        <v>17</v>
      </c>
      <c r="B16" s="441">
        <v>21171</v>
      </c>
      <c r="C16" s="427">
        <v>-18.1</v>
      </c>
    </row>
    <row r="17" s="413" customFormat="1" ht="23.25" customHeight="1" spans="1:3">
      <c r="A17" s="272" t="s">
        <v>18</v>
      </c>
      <c r="B17" s="441">
        <v>21087</v>
      </c>
      <c r="C17" s="427">
        <v>11.3</v>
      </c>
    </row>
    <row r="18" s="413" customFormat="1" ht="23.25" customHeight="1" spans="1:3">
      <c r="A18" s="272" t="s">
        <v>19</v>
      </c>
      <c r="B18" s="441">
        <v>101</v>
      </c>
      <c r="C18" s="427">
        <v>14.8</v>
      </c>
    </row>
    <row r="19" s="413" customFormat="1" ht="23.25" customHeight="1" spans="1:3">
      <c r="A19" s="272" t="s">
        <v>20</v>
      </c>
      <c r="B19" s="441">
        <v>80</v>
      </c>
      <c r="C19" s="427">
        <v>-54.3</v>
      </c>
    </row>
    <row r="20" s="413" customFormat="1" ht="23.25" customHeight="1" spans="1:3">
      <c r="A20" s="429" t="s">
        <v>21</v>
      </c>
      <c r="B20" s="441">
        <v>251866</v>
      </c>
      <c r="C20" s="427">
        <v>13</v>
      </c>
    </row>
    <row r="21" s="413" customFormat="1" ht="23.25" customHeight="1" spans="1:3">
      <c r="A21" s="425" t="s">
        <v>22</v>
      </c>
      <c r="B21" s="441">
        <v>395224</v>
      </c>
      <c r="C21" s="427">
        <v>2.8</v>
      </c>
    </row>
    <row r="22" s="413" customFormat="1" ht="23.25" customHeight="1" spans="1:3">
      <c r="A22" s="442" t="s">
        <v>23</v>
      </c>
      <c r="B22" s="441">
        <v>297603</v>
      </c>
      <c r="C22" s="427">
        <v>-13.5</v>
      </c>
    </row>
    <row r="23" s="413" customFormat="1" ht="23.25" customHeight="1" spans="1:3">
      <c r="A23" s="429" t="s">
        <v>24</v>
      </c>
      <c r="B23" s="441">
        <v>62850</v>
      </c>
      <c r="C23" s="427">
        <v>26.4</v>
      </c>
    </row>
    <row r="24" s="413" customFormat="1" ht="23.25" customHeight="1" spans="1:3">
      <c r="A24" s="429" t="s">
        <v>25</v>
      </c>
      <c r="B24" s="443"/>
      <c r="C24" s="444"/>
    </row>
    <row r="25" s="413" customFormat="1" ht="21.95" customHeight="1" spans="1:3">
      <c r="A25" s="445" t="s">
        <v>26</v>
      </c>
      <c r="B25" s="446"/>
      <c r="C25" s="446"/>
    </row>
    <row r="26" s="413" customFormat="1" customHeight="1" spans="1:3">
      <c r="A26" s="416"/>
      <c r="B26" s="432"/>
      <c r="C26" s="433"/>
    </row>
    <row r="27" ht="20.25" customHeight="1"/>
  </sheetData>
  <mergeCells count="2">
    <mergeCell ref="A2:C2"/>
    <mergeCell ref="A25:C25"/>
  </mergeCells>
  <printOptions horizontalCentered="1"/>
  <pageMargins left="0.944444444444444" right="0.944444444444444" top="1.37777777777778" bottom="1.14166666666667" header="0.314583333333333" footer="0.314583333333333"/>
  <pageSetup paperSize="9" scale="94" fitToHeight="0"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55"/>
  <sheetViews>
    <sheetView showZeros="0" workbookViewId="0">
      <selection activeCell="E26" sqref="E26"/>
    </sheetView>
  </sheetViews>
  <sheetFormatPr defaultColWidth="10" defaultRowHeight="13.5" outlineLevelCol="2"/>
  <cols>
    <col min="1" max="1" width="53.7522123893805" style="370" customWidth="1"/>
    <col min="2" max="3" width="18.7522123893805" style="158" customWidth="1"/>
    <col min="4" max="16384" width="10" style="158"/>
  </cols>
  <sheetData>
    <row r="1" ht="17.6" spans="1:3">
      <c r="A1" s="4" t="s">
        <v>1306</v>
      </c>
      <c r="B1" s="4"/>
      <c r="C1" s="4"/>
    </row>
    <row r="2" ht="25.1" spans="1:3">
      <c r="A2" s="116" t="s">
        <v>1275</v>
      </c>
      <c r="B2" s="116"/>
      <c r="C2" s="116"/>
    </row>
    <row r="3" ht="20.1" customHeight="1" spans="1:3">
      <c r="A3" s="159" t="s">
        <v>1307</v>
      </c>
      <c r="B3" s="159"/>
      <c r="C3" s="159"/>
    </row>
    <row r="4" ht="20.25" customHeight="1" spans="1:3">
      <c r="A4" s="371"/>
      <c r="B4" s="372"/>
      <c r="C4" s="161" t="s">
        <v>2</v>
      </c>
    </row>
    <row r="5" ht="20.1" customHeight="1" spans="1:3">
      <c r="A5" s="373" t="s">
        <v>1308</v>
      </c>
      <c r="B5" s="374" t="s">
        <v>60</v>
      </c>
      <c r="C5" s="374" t="s">
        <v>4</v>
      </c>
    </row>
    <row r="6" ht="20.1" customHeight="1" spans="1:3">
      <c r="A6" s="375" t="s">
        <v>1278</v>
      </c>
      <c r="B6" s="376">
        <v>58706</v>
      </c>
      <c r="C6" s="376">
        <v>106296</v>
      </c>
    </row>
    <row r="7" ht="20.1" customHeight="1" spans="1:3">
      <c r="A7" s="166" t="s">
        <v>1230</v>
      </c>
      <c r="B7" s="377"/>
      <c r="C7" s="376"/>
    </row>
    <row r="8" ht="20.1" customHeight="1" spans="1:3">
      <c r="A8" s="166" t="s">
        <v>1169</v>
      </c>
      <c r="B8" s="165">
        <v>58706</v>
      </c>
      <c r="C8" s="376">
        <v>60111</v>
      </c>
    </row>
    <row r="9" ht="20.1" customHeight="1" spans="1:3">
      <c r="A9" s="167" t="s">
        <v>1238</v>
      </c>
      <c r="B9" s="165">
        <v>22304</v>
      </c>
      <c r="C9" s="376">
        <v>23709</v>
      </c>
    </row>
    <row r="10" ht="20.1" customHeight="1" spans="1:3">
      <c r="A10" s="167" t="s">
        <v>1239</v>
      </c>
      <c r="B10" s="165">
        <v>33524</v>
      </c>
      <c r="C10" s="376">
        <v>33524</v>
      </c>
    </row>
    <row r="11" ht="20.1" customHeight="1" spans="1:3">
      <c r="A11" s="167" t="s">
        <v>1240</v>
      </c>
      <c r="B11" s="165"/>
      <c r="C11" s="378"/>
    </row>
    <row r="12" ht="20.1" customHeight="1" spans="1:3">
      <c r="A12" s="167" t="s">
        <v>1241</v>
      </c>
      <c r="B12" s="168"/>
      <c r="C12" s="378"/>
    </row>
    <row r="13" ht="20.1" customHeight="1" spans="1:3">
      <c r="A13" s="167" t="s">
        <v>1242</v>
      </c>
      <c r="B13" s="165"/>
      <c r="C13" s="378"/>
    </row>
    <row r="14" ht="20.1" customHeight="1" spans="1:3">
      <c r="A14" s="167" t="s">
        <v>1243</v>
      </c>
      <c r="B14" s="165"/>
      <c r="C14" s="378"/>
    </row>
    <row r="15" ht="20.1" customHeight="1" spans="1:3">
      <c r="A15" s="167" t="s">
        <v>1244</v>
      </c>
      <c r="B15" s="165"/>
      <c r="C15" s="378"/>
    </row>
    <row r="16" ht="20.1" customHeight="1" spans="1:3">
      <c r="A16" s="167" t="s">
        <v>1245</v>
      </c>
      <c r="B16" s="165"/>
      <c r="C16" s="378"/>
    </row>
    <row r="17" ht="20.1" customHeight="1" spans="1:3">
      <c r="A17" s="167" t="s">
        <v>1246</v>
      </c>
      <c r="B17" s="165"/>
      <c r="C17" s="378"/>
    </row>
    <row r="18" ht="20.1" customHeight="1" spans="1:3">
      <c r="A18" s="167" t="s">
        <v>1247</v>
      </c>
      <c r="B18" s="165"/>
      <c r="C18" s="378"/>
    </row>
    <row r="19" ht="20.1" customHeight="1" spans="1:3">
      <c r="A19" s="167" t="s">
        <v>1248</v>
      </c>
      <c r="B19" s="165"/>
      <c r="C19" s="378"/>
    </row>
    <row r="20" ht="20.1" customHeight="1" spans="1:3">
      <c r="A20" s="167" t="s">
        <v>1249</v>
      </c>
      <c r="B20" s="165"/>
      <c r="C20" s="378"/>
    </row>
    <row r="21" ht="20.1" customHeight="1" spans="1:3">
      <c r="A21" s="167" t="s">
        <v>1250</v>
      </c>
      <c r="B21" s="165"/>
      <c r="C21" s="378"/>
    </row>
    <row r="22" ht="20.1" customHeight="1" spans="1:3">
      <c r="A22" s="167" t="s">
        <v>1251</v>
      </c>
      <c r="B22" s="165"/>
      <c r="C22" s="378"/>
    </row>
    <row r="23" ht="20.1" customHeight="1" spans="1:3">
      <c r="A23" s="167" t="s">
        <v>1252</v>
      </c>
      <c r="B23" s="165"/>
      <c r="C23" s="378"/>
    </row>
    <row r="24" ht="20.1" customHeight="1" spans="1:3">
      <c r="A24" s="167" t="s">
        <v>1253</v>
      </c>
      <c r="B24" s="165"/>
      <c r="C24" s="378"/>
    </row>
    <row r="25" ht="20.1" customHeight="1" spans="1:3">
      <c r="A25" s="167" t="s">
        <v>1254</v>
      </c>
      <c r="B25" s="165"/>
      <c r="C25" s="378"/>
    </row>
    <row r="26" ht="20.1" customHeight="1" spans="1:3">
      <c r="A26" s="167" t="s">
        <v>1255</v>
      </c>
      <c r="B26" s="165"/>
      <c r="C26" s="378"/>
    </row>
    <row r="27" ht="20.1" customHeight="1" spans="1:3">
      <c r="A27" s="167" t="s">
        <v>1256</v>
      </c>
      <c r="B27" s="165"/>
      <c r="C27" s="378"/>
    </row>
    <row r="28" ht="20.1" customHeight="1" spans="1:3">
      <c r="A28" s="167" t="s">
        <v>1257</v>
      </c>
      <c r="B28" s="165"/>
      <c r="C28" s="378"/>
    </row>
    <row r="29" ht="20.1" customHeight="1" spans="1:3">
      <c r="A29" s="167" t="s">
        <v>1258</v>
      </c>
      <c r="B29" s="165"/>
      <c r="C29" s="378"/>
    </row>
    <row r="30" ht="20.1" customHeight="1" spans="1:3">
      <c r="A30" s="167" t="s">
        <v>1259</v>
      </c>
      <c r="B30" s="165"/>
      <c r="C30" s="378"/>
    </row>
    <row r="31" ht="20.1" customHeight="1" spans="1:3">
      <c r="A31" s="167" t="s">
        <v>1260</v>
      </c>
      <c r="B31" s="165"/>
      <c r="C31" s="378"/>
    </row>
    <row r="32" ht="20.1" customHeight="1" spans="1:3">
      <c r="A32" s="167" t="s">
        <v>1261</v>
      </c>
      <c r="B32" s="165"/>
      <c r="C32" s="378"/>
    </row>
    <row r="33" ht="20.1" customHeight="1" spans="1:3">
      <c r="A33" s="167" t="s">
        <v>1262</v>
      </c>
      <c r="B33" s="165"/>
      <c r="C33" s="378"/>
    </row>
    <row r="34" ht="20.1" customHeight="1" spans="1:3">
      <c r="A34" s="167" t="s">
        <v>1263</v>
      </c>
      <c r="B34" s="165"/>
      <c r="C34" s="378"/>
    </row>
    <row r="35" ht="20.1" customHeight="1" spans="1:3">
      <c r="A35" s="167" t="s">
        <v>1264</v>
      </c>
      <c r="B35" s="165"/>
      <c r="C35" s="378"/>
    </row>
    <row r="36" ht="20.1" customHeight="1" spans="1:3">
      <c r="A36" s="167" t="s">
        <v>1265</v>
      </c>
      <c r="B36" s="165"/>
      <c r="C36" s="378"/>
    </row>
    <row r="37" ht="20.1" customHeight="1" spans="1:3">
      <c r="A37" s="167" t="s">
        <v>1266</v>
      </c>
      <c r="B37" s="165"/>
      <c r="C37" s="378"/>
    </row>
    <row r="38" ht="20.1" customHeight="1" spans="1:3">
      <c r="A38" s="167" t="s">
        <v>1267</v>
      </c>
      <c r="B38" s="165"/>
      <c r="C38" s="378"/>
    </row>
    <row r="39" ht="20.1" customHeight="1" spans="1:3">
      <c r="A39" s="167" t="s">
        <v>1268</v>
      </c>
      <c r="B39" s="165"/>
      <c r="C39" s="378"/>
    </row>
    <row r="40" ht="20.1" customHeight="1" spans="1:3">
      <c r="A40" s="167" t="s">
        <v>1269</v>
      </c>
      <c r="B40" s="165"/>
      <c r="C40" s="378"/>
    </row>
    <row r="41" ht="20.1" customHeight="1" spans="1:3">
      <c r="A41" s="167" t="s">
        <v>1270</v>
      </c>
      <c r="B41" s="165"/>
      <c r="C41" s="378"/>
    </row>
    <row r="42" ht="20.1" customHeight="1" spans="1:3">
      <c r="A42" s="167" t="s">
        <v>1271</v>
      </c>
      <c r="B42" s="165"/>
      <c r="C42" s="378"/>
    </row>
    <row r="43" ht="20.1" customHeight="1" spans="1:3">
      <c r="A43" s="167" t="s">
        <v>1272</v>
      </c>
      <c r="B43" s="165">
        <v>2878</v>
      </c>
      <c r="C43" s="165">
        <v>2878</v>
      </c>
    </row>
    <row r="44" ht="20.1" customHeight="1" spans="1:3">
      <c r="A44" s="166" t="s">
        <v>1273</v>
      </c>
      <c r="B44" s="379"/>
      <c r="C44" s="165">
        <v>46185</v>
      </c>
    </row>
    <row r="45" ht="20.1" customHeight="1" spans="1:3">
      <c r="A45" s="167" t="s">
        <v>1206</v>
      </c>
      <c r="B45" s="379"/>
      <c r="C45" s="165">
        <v>1705</v>
      </c>
    </row>
    <row r="46" ht="20.1" customHeight="1" spans="1:3">
      <c r="A46" s="167" t="s">
        <v>1207</v>
      </c>
      <c r="B46" s="379"/>
      <c r="C46" s="165"/>
    </row>
    <row r="47" ht="20.1" customHeight="1" spans="1:3">
      <c r="A47" s="167" t="s">
        <v>1208</v>
      </c>
      <c r="B47" s="379"/>
      <c r="C47" s="165">
        <v>142</v>
      </c>
    </row>
    <row r="48" ht="20.1" customHeight="1" spans="1:3">
      <c r="A48" s="167" t="s">
        <v>1209</v>
      </c>
      <c r="B48" s="379"/>
      <c r="C48" s="165">
        <v>375</v>
      </c>
    </row>
    <row r="49" ht="20.1" customHeight="1" spans="1:3">
      <c r="A49" s="167" t="s">
        <v>1210</v>
      </c>
      <c r="B49" s="379"/>
      <c r="C49" s="165">
        <v>0</v>
      </c>
    </row>
    <row r="50" ht="20.1" customHeight="1" spans="1:3">
      <c r="A50" s="167" t="s">
        <v>1211</v>
      </c>
      <c r="B50" s="379"/>
      <c r="C50" s="165">
        <v>0</v>
      </c>
    </row>
    <row r="51" ht="20.1" customHeight="1" spans="1:3">
      <c r="A51" s="167" t="s">
        <v>1212</v>
      </c>
      <c r="B51" s="379"/>
      <c r="C51" s="165">
        <v>133</v>
      </c>
    </row>
    <row r="52" ht="20.1" customHeight="1" spans="1:3">
      <c r="A52" s="167" t="s">
        <v>1213</v>
      </c>
      <c r="B52" s="379"/>
      <c r="C52" s="165">
        <v>2562</v>
      </c>
    </row>
    <row r="53" ht="20.1" customHeight="1" spans="1:3">
      <c r="A53" s="167" t="s">
        <v>1214</v>
      </c>
      <c r="B53" s="379"/>
      <c r="C53" s="165">
        <v>2391</v>
      </c>
    </row>
    <row r="54" ht="20.1" customHeight="1" spans="1:3">
      <c r="A54" s="167" t="s">
        <v>1215</v>
      </c>
      <c r="B54" s="379"/>
      <c r="C54" s="165">
        <v>1160</v>
      </c>
    </row>
    <row r="55" ht="20.1" customHeight="1" spans="1:3">
      <c r="A55" s="167" t="s">
        <v>1216</v>
      </c>
      <c r="B55" s="379"/>
      <c r="C55" s="165">
        <v>8232</v>
      </c>
    </row>
    <row r="56" ht="20.1" customHeight="1" spans="1:3">
      <c r="A56" s="167" t="s">
        <v>1217</v>
      </c>
      <c r="B56" s="379"/>
      <c r="C56" s="165">
        <v>17275</v>
      </c>
    </row>
    <row r="57" ht="20.1" customHeight="1" spans="1:3">
      <c r="A57" s="167" t="s">
        <v>1218</v>
      </c>
      <c r="B57" s="379"/>
      <c r="C57" s="165">
        <v>7819</v>
      </c>
    </row>
    <row r="58" ht="20.1" customHeight="1" spans="1:3">
      <c r="A58" s="167" t="s">
        <v>1219</v>
      </c>
      <c r="B58" s="379"/>
      <c r="C58" s="165">
        <v>92</v>
      </c>
    </row>
    <row r="59" ht="20.1" customHeight="1" spans="1:3">
      <c r="A59" s="167" t="s">
        <v>1220</v>
      </c>
      <c r="B59" s="379"/>
      <c r="C59" s="165"/>
    </row>
    <row r="60" ht="20.1" customHeight="1" spans="1:3">
      <c r="A60" s="167" t="s">
        <v>1221</v>
      </c>
      <c r="B60" s="379"/>
      <c r="C60" s="165"/>
    </row>
    <row r="61" ht="20.1" customHeight="1" spans="1:3">
      <c r="A61" s="167" t="s">
        <v>1222</v>
      </c>
      <c r="B61" s="379"/>
      <c r="C61" s="165">
        <v>600</v>
      </c>
    </row>
    <row r="62" ht="20.1" customHeight="1" spans="1:3">
      <c r="A62" s="167" t="s">
        <v>1223</v>
      </c>
      <c r="B62" s="379"/>
      <c r="C62" s="165">
        <v>3238</v>
      </c>
    </row>
    <row r="63" ht="20.1" customHeight="1" spans="1:3">
      <c r="A63" s="167" t="s">
        <v>1224</v>
      </c>
      <c r="B63" s="379"/>
      <c r="C63" s="165">
        <v>461</v>
      </c>
    </row>
    <row r="64" ht="20.1" customHeight="1" spans="1:3">
      <c r="A64" s="167" t="s">
        <v>1225</v>
      </c>
      <c r="B64" s="379"/>
      <c r="C64" s="165"/>
    </row>
    <row r="65" ht="20.1" customHeight="1" spans="1:3">
      <c r="A65" s="167" t="s">
        <v>304</v>
      </c>
      <c r="B65" s="379"/>
      <c r="C65" s="165"/>
    </row>
    <row r="66" ht="20.1" customHeight="1"/>
    <row r="67" ht="20.1" customHeight="1" spans="1:1">
      <c r="A67" s="158"/>
    </row>
    <row r="68" ht="20.1" customHeight="1" spans="1:1">
      <c r="A68" s="158"/>
    </row>
    <row r="69" ht="20.1" customHeight="1" spans="1:1">
      <c r="A69" s="158"/>
    </row>
    <row r="70" ht="20.1" customHeight="1" spans="1:1">
      <c r="A70" s="158"/>
    </row>
    <row r="71" ht="20.1" customHeight="1" spans="1:1">
      <c r="A71" s="158"/>
    </row>
    <row r="72" ht="20.1" customHeight="1" spans="1:1">
      <c r="A72" s="158"/>
    </row>
    <row r="73" ht="20.1" customHeight="1" spans="1:1">
      <c r="A73" s="158"/>
    </row>
    <row r="74" ht="20.1" customHeight="1" spans="1:1">
      <c r="A74" s="158"/>
    </row>
    <row r="75" ht="20.1" customHeight="1" spans="1:1">
      <c r="A75" s="158"/>
    </row>
    <row r="76" ht="20.1" customHeight="1" spans="1:1">
      <c r="A76" s="158"/>
    </row>
    <row r="77" ht="20.1" customHeight="1" spans="1:1">
      <c r="A77" s="158"/>
    </row>
    <row r="78" ht="20.1" customHeight="1" spans="1:1">
      <c r="A78" s="158"/>
    </row>
    <row r="79" ht="20.1" customHeight="1" spans="1:1">
      <c r="A79" s="158"/>
    </row>
    <row r="80" ht="20.1" customHeight="1" spans="1:1">
      <c r="A80" s="158"/>
    </row>
    <row r="81" ht="20.1" customHeight="1" spans="1:1">
      <c r="A81" s="158"/>
    </row>
    <row r="82" ht="20.1" customHeight="1" spans="1:1">
      <c r="A82" s="158"/>
    </row>
    <row r="83" ht="20.1" customHeight="1" spans="1:1">
      <c r="A83" s="158"/>
    </row>
    <row r="84" ht="20.1" customHeight="1" spans="1:1">
      <c r="A84" s="158"/>
    </row>
    <row r="85" ht="20.1" customHeight="1" spans="1:1">
      <c r="A85" s="158"/>
    </row>
    <row r="86" ht="20.1" customHeight="1" spans="1:1">
      <c r="A86" s="158"/>
    </row>
    <row r="87" ht="20.1" customHeight="1" spans="1:1">
      <c r="A87" s="158"/>
    </row>
    <row r="88" spans="1:1">
      <c r="A88" s="158"/>
    </row>
    <row r="89" spans="1:1">
      <c r="A89" s="158"/>
    </row>
    <row r="90" spans="1:1">
      <c r="A90" s="158"/>
    </row>
    <row r="91" spans="1:1">
      <c r="A91" s="158"/>
    </row>
    <row r="92" spans="1:1">
      <c r="A92" s="158"/>
    </row>
    <row r="93" spans="1:1">
      <c r="A93" s="158"/>
    </row>
    <row r="94" spans="1:1">
      <c r="A94" s="158"/>
    </row>
    <row r="95" spans="1:1">
      <c r="A95" s="158"/>
    </row>
    <row r="96" spans="1:1">
      <c r="A96" s="158"/>
    </row>
    <row r="97" spans="1:1">
      <c r="A97" s="158"/>
    </row>
    <row r="98" spans="1:1">
      <c r="A98" s="158"/>
    </row>
    <row r="99" spans="1:1">
      <c r="A99" s="158"/>
    </row>
    <row r="100" spans="1:1">
      <c r="A100" s="158"/>
    </row>
    <row r="101" spans="1:1">
      <c r="A101" s="158"/>
    </row>
    <row r="102" spans="1:1">
      <c r="A102" s="158"/>
    </row>
    <row r="103" spans="1:1">
      <c r="A103" s="158"/>
    </row>
    <row r="104" spans="1:1">
      <c r="A104" s="158"/>
    </row>
    <row r="105" spans="1:1">
      <c r="A105" s="158"/>
    </row>
    <row r="106" spans="1:1">
      <c r="A106" s="158"/>
    </row>
    <row r="107" spans="1:1">
      <c r="A107" s="158"/>
    </row>
    <row r="108" spans="1:1">
      <c r="A108" s="158"/>
    </row>
    <row r="109" spans="1:1">
      <c r="A109" s="158"/>
    </row>
    <row r="110" spans="1:1">
      <c r="A110" s="158"/>
    </row>
    <row r="111" spans="1:1">
      <c r="A111" s="158"/>
    </row>
    <row r="112" spans="1:1">
      <c r="A112" s="158"/>
    </row>
    <row r="113" spans="1:1">
      <c r="A113" s="158"/>
    </row>
    <row r="114" spans="1:1">
      <c r="A114" s="158"/>
    </row>
    <row r="115" spans="1:1">
      <c r="A115" s="158"/>
    </row>
    <row r="116" spans="1:1">
      <c r="A116" s="158"/>
    </row>
    <row r="117" spans="1:1">
      <c r="A117" s="158"/>
    </row>
    <row r="118" spans="1:1">
      <c r="A118" s="158"/>
    </row>
    <row r="119" spans="1:1">
      <c r="A119" s="158"/>
    </row>
    <row r="120" spans="1:1">
      <c r="A120" s="158"/>
    </row>
    <row r="121" spans="1:1">
      <c r="A121" s="158"/>
    </row>
    <row r="122" spans="1:1">
      <c r="A122" s="158"/>
    </row>
    <row r="123" spans="1:1">
      <c r="A123" s="158"/>
    </row>
    <row r="124" spans="1:1">
      <c r="A124" s="158"/>
    </row>
    <row r="125" spans="1:1">
      <c r="A125" s="158"/>
    </row>
    <row r="126" spans="1:1">
      <c r="A126" s="158"/>
    </row>
    <row r="127" spans="1:1">
      <c r="A127" s="158"/>
    </row>
    <row r="128" spans="1:1">
      <c r="A128" s="158"/>
    </row>
    <row r="129" spans="1:1">
      <c r="A129" s="158"/>
    </row>
    <row r="130" spans="1:1">
      <c r="A130" s="158"/>
    </row>
    <row r="131" spans="1:1">
      <c r="A131" s="158"/>
    </row>
    <row r="132" spans="1:1">
      <c r="A132" s="158"/>
    </row>
    <row r="133" spans="1:1">
      <c r="A133" s="158"/>
    </row>
    <row r="134" spans="1:1">
      <c r="A134" s="158"/>
    </row>
    <row r="135" spans="1:1">
      <c r="A135" s="158"/>
    </row>
    <row r="136" spans="1:1">
      <c r="A136" s="158"/>
    </row>
    <row r="137" spans="1:1">
      <c r="A137" s="158"/>
    </row>
    <row r="138" spans="1:1">
      <c r="A138" s="158"/>
    </row>
    <row r="139" spans="1:1">
      <c r="A139" s="158"/>
    </row>
    <row r="140" spans="1:1">
      <c r="A140" s="158"/>
    </row>
    <row r="141" spans="1:1">
      <c r="A141" s="158"/>
    </row>
    <row r="142" spans="1:1">
      <c r="A142" s="158"/>
    </row>
    <row r="143" spans="1:1">
      <c r="A143" s="158"/>
    </row>
    <row r="144" spans="1:1">
      <c r="A144" s="158"/>
    </row>
    <row r="145" spans="1:1">
      <c r="A145" s="158"/>
    </row>
    <row r="146" spans="1:1">
      <c r="A146" s="158"/>
    </row>
    <row r="147" spans="1:1">
      <c r="A147" s="158"/>
    </row>
    <row r="148" spans="1:1">
      <c r="A148" s="158"/>
    </row>
    <row r="149" spans="1:1">
      <c r="A149" s="158"/>
    </row>
    <row r="150" spans="1:1">
      <c r="A150" s="158"/>
    </row>
    <row r="151" spans="1:1">
      <c r="A151" s="158"/>
    </row>
    <row r="152" spans="1:1">
      <c r="A152" s="158"/>
    </row>
    <row r="153" spans="1:1">
      <c r="A153" s="158"/>
    </row>
    <row r="154" spans="1:1">
      <c r="A154" s="158"/>
    </row>
    <row r="155" spans="1:1">
      <c r="A155" s="158"/>
    </row>
  </sheetData>
  <mergeCells count="3">
    <mergeCell ref="A1:C1"/>
    <mergeCell ref="A2:C2"/>
    <mergeCell ref="A3:C3"/>
  </mergeCells>
  <printOptions horizontalCentered="1"/>
  <pageMargins left="0.944444444444444" right="0.944444444444444" top="1.37777777777778" bottom="1.14166666666667" header="0.314583333333333" footer="0.314583333333333"/>
  <pageSetup paperSize="9" scale="90" fitToHeight="0" orientation="portrait" blackAndWhite="1" errors="blank"/>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G57"/>
  <sheetViews>
    <sheetView showZeros="0" workbookViewId="0">
      <selection activeCell="B38" sqref="B38"/>
    </sheetView>
  </sheetViews>
  <sheetFormatPr defaultColWidth="9" defaultRowHeight="15.75" outlineLevelCol="6"/>
  <cols>
    <col min="1" max="1" width="36.7522123893805" style="332" customWidth="1"/>
    <col min="2" max="5" width="9.6283185840708" style="334" customWidth="1"/>
    <col min="6" max="6" width="10.5044247787611" style="334" customWidth="1"/>
    <col min="7" max="7" width="11.6283185840708" style="334" customWidth="1"/>
    <col min="8" max="16384" width="9" style="335"/>
  </cols>
  <sheetData>
    <row r="1" ht="18" customHeight="1" spans="1:7">
      <c r="A1" s="180" t="s">
        <v>1309</v>
      </c>
      <c r="B1" s="180"/>
      <c r="C1" s="180"/>
      <c r="D1" s="180"/>
      <c r="E1" s="180"/>
      <c r="F1" s="180"/>
      <c r="G1" s="180"/>
    </row>
    <row r="2" ht="33" customHeight="1" spans="1:7">
      <c r="A2" s="116" t="s">
        <v>1310</v>
      </c>
      <c r="B2" s="116"/>
      <c r="C2" s="116"/>
      <c r="D2" s="116"/>
      <c r="E2" s="116"/>
      <c r="F2" s="116"/>
      <c r="G2" s="116"/>
    </row>
    <row r="3" s="330" customFormat="1" ht="21.95" customHeight="1" spans="1:7">
      <c r="A3" s="336" t="s">
        <v>1311</v>
      </c>
      <c r="B3" s="336"/>
      <c r="C3" s="336"/>
      <c r="D3" s="336"/>
      <c r="E3" s="336"/>
      <c r="F3" s="336"/>
      <c r="G3" s="338" t="s">
        <v>2</v>
      </c>
    </row>
    <row r="4" ht="52.9" spans="1:7">
      <c r="A4" s="339" t="s">
        <v>1160</v>
      </c>
      <c r="B4" s="249" t="s">
        <v>60</v>
      </c>
      <c r="C4" s="249" t="s">
        <v>61</v>
      </c>
      <c r="D4" s="249" t="s">
        <v>62</v>
      </c>
      <c r="E4" s="249" t="s">
        <v>4</v>
      </c>
      <c r="F4" s="249" t="s">
        <v>63</v>
      </c>
      <c r="G4" s="250" t="s">
        <v>1312</v>
      </c>
    </row>
    <row r="5" ht="24" customHeight="1" spans="1:7">
      <c r="A5" s="354" t="s">
        <v>65</v>
      </c>
      <c r="B5" s="345">
        <v>412270</v>
      </c>
      <c r="C5" s="345">
        <v>581367</v>
      </c>
      <c r="D5" s="345">
        <v>601446</v>
      </c>
      <c r="E5" s="345">
        <v>601573</v>
      </c>
      <c r="F5" s="355"/>
      <c r="G5" s="356"/>
    </row>
    <row r="6" ht="24" customHeight="1" spans="1:7">
      <c r="A6" s="357" t="s">
        <v>66</v>
      </c>
      <c r="B6" s="345">
        <v>385000</v>
      </c>
      <c r="C6" s="345">
        <v>395097</v>
      </c>
      <c r="D6" s="345">
        <v>395097</v>
      </c>
      <c r="E6" s="345">
        <v>395224</v>
      </c>
      <c r="F6" s="343">
        <v>100</v>
      </c>
      <c r="G6" s="343">
        <v>2.8</v>
      </c>
    </row>
    <row r="7" s="331" customFormat="1" ht="24" customHeight="1" spans="1:7">
      <c r="A7" s="358" t="s">
        <v>1313</v>
      </c>
      <c r="B7" s="345"/>
      <c r="C7" s="345"/>
      <c r="D7" s="345"/>
      <c r="E7" s="277"/>
      <c r="F7" s="355"/>
      <c r="G7" s="355"/>
    </row>
    <row r="8" s="331" customFormat="1" ht="24" customHeight="1" spans="1:7">
      <c r="A8" s="359" t="s">
        <v>1314</v>
      </c>
      <c r="B8" s="345"/>
      <c r="C8" s="345"/>
      <c r="D8" s="345"/>
      <c r="E8" s="277"/>
      <c r="F8" s="355"/>
      <c r="G8" s="355"/>
    </row>
    <row r="9" s="331" customFormat="1" ht="24" customHeight="1" spans="1:7">
      <c r="A9" s="360" t="s">
        <v>1315</v>
      </c>
      <c r="B9" s="345"/>
      <c r="C9" s="345"/>
      <c r="D9" s="345"/>
      <c r="E9" s="277"/>
      <c r="F9" s="355"/>
      <c r="G9" s="355"/>
    </row>
    <row r="10" s="331" customFormat="1" ht="24" customHeight="1" spans="1:7">
      <c r="A10" s="359" t="s">
        <v>1316</v>
      </c>
      <c r="B10" s="345"/>
      <c r="C10" s="345"/>
      <c r="D10" s="345"/>
      <c r="E10" s="277"/>
      <c r="F10" s="355"/>
      <c r="G10" s="355"/>
    </row>
    <row r="11" s="331" customFormat="1" ht="24" customHeight="1" spans="1:7">
      <c r="A11" s="359" t="s">
        <v>1317</v>
      </c>
      <c r="B11" s="345">
        <v>1200</v>
      </c>
      <c r="C11" s="345">
        <v>1200</v>
      </c>
      <c r="D11" s="345">
        <v>1200</v>
      </c>
      <c r="E11" s="345">
        <v>2446</v>
      </c>
      <c r="F11" s="343">
        <v>203.8</v>
      </c>
      <c r="G11" s="343">
        <v>-28.8</v>
      </c>
    </row>
    <row r="12" s="331" customFormat="1" ht="24" customHeight="1" spans="1:7">
      <c r="A12" s="359" t="s">
        <v>1318</v>
      </c>
      <c r="B12" s="345">
        <v>400</v>
      </c>
      <c r="C12" s="345">
        <v>400</v>
      </c>
      <c r="D12" s="345">
        <v>400</v>
      </c>
      <c r="E12" s="345">
        <v>1340</v>
      </c>
      <c r="F12" s="343">
        <v>335</v>
      </c>
      <c r="G12" s="343">
        <v>81.1</v>
      </c>
    </row>
    <row r="13" s="331" customFormat="1" ht="24" customHeight="1" spans="1:7">
      <c r="A13" s="359" t="s">
        <v>1319</v>
      </c>
      <c r="B13" s="345">
        <v>350400</v>
      </c>
      <c r="C13" s="345">
        <v>368784</v>
      </c>
      <c r="D13" s="345">
        <v>368784</v>
      </c>
      <c r="E13" s="345">
        <v>297603</v>
      </c>
      <c r="F13" s="343">
        <v>80.7</v>
      </c>
      <c r="G13" s="343">
        <v>-13.5</v>
      </c>
    </row>
    <row r="14" s="331" customFormat="1" ht="24" customHeight="1" spans="1:7">
      <c r="A14" s="359" t="s">
        <v>1320</v>
      </c>
      <c r="B14" s="345"/>
      <c r="C14" s="345"/>
      <c r="D14" s="345"/>
      <c r="E14" s="345"/>
      <c r="F14" s="355"/>
      <c r="G14" s="355"/>
    </row>
    <row r="15" s="331" customFormat="1" ht="24" customHeight="1" spans="1:7">
      <c r="A15" s="359" t="s">
        <v>1321</v>
      </c>
      <c r="B15" s="345"/>
      <c r="C15" s="345"/>
      <c r="D15" s="345"/>
      <c r="E15" s="345"/>
      <c r="F15" s="355"/>
      <c r="G15" s="355"/>
    </row>
    <row r="16" s="331" customFormat="1" ht="24" customHeight="1" spans="1:7">
      <c r="A16" s="359" t="s">
        <v>1322</v>
      </c>
      <c r="B16" s="345"/>
      <c r="C16" s="345"/>
      <c r="D16" s="345"/>
      <c r="E16" s="345"/>
      <c r="F16" s="355"/>
      <c r="G16" s="355"/>
    </row>
    <row r="17" s="331" customFormat="1" ht="24" customHeight="1" spans="1:7">
      <c r="A17" s="361" t="s">
        <v>1323</v>
      </c>
      <c r="B17" s="345"/>
      <c r="C17" s="345"/>
      <c r="D17" s="345"/>
      <c r="E17" s="345"/>
      <c r="F17" s="355"/>
      <c r="G17" s="355"/>
    </row>
    <row r="18" s="331" customFormat="1" ht="33" customHeight="1" spans="1:7">
      <c r="A18" s="362" t="s">
        <v>1324</v>
      </c>
      <c r="B18" s="345"/>
      <c r="C18" s="345"/>
      <c r="D18" s="345"/>
      <c r="E18" s="345"/>
      <c r="F18" s="355"/>
      <c r="G18" s="355"/>
    </row>
    <row r="19" s="331" customFormat="1" ht="24" customHeight="1" spans="1:7">
      <c r="A19" s="361" t="s">
        <v>1325</v>
      </c>
      <c r="B19" s="345">
        <v>33000</v>
      </c>
      <c r="C19" s="345">
        <v>24713</v>
      </c>
      <c r="D19" s="345">
        <v>24713</v>
      </c>
      <c r="E19" s="345">
        <v>39724</v>
      </c>
      <c r="F19" s="343">
        <v>160.7</v>
      </c>
      <c r="G19" s="343">
        <v>10.1</v>
      </c>
    </row>
    <row r="20" s="331" customFormat="1" ht="24" customHeight="1" spans="1:7">
      <c r="A20" s="361" t="s">
        <v>1326</v>
      </c>
      <c r="B20" s="345"/>
      <c r="C20" s="345"/>
      <c r="D20" s="345"/>
      <c r="E20" s="345">
        <v>54111</v>
      </c>
      <c r="F20" s="355"/>
      <c r="G20" s="363"/>
    </row>
    <row r="21" ht="24" customHeight="1" spans="1:7">
      <c r="A21" s="357" t="s">
        <v>87</v>
      </c>
      <c r="B21" s="345">
        <v>27270</v>
      </c>
      <c r="C21" s="345">
        <v>186270</v>
      </c>
      <c r="D21" s="345">
        <v>206349</v>
      </c>
      <c r="E21" s="345">
        <v>206349</v>
      </c>
      <c r="F21" s="355"/>
      <c r="G21" s="364" t="s">
        <v>1327</v>
      </c>
    </row>
    <row r="22" s="331" customFormat="1" ht="24" customHeight="1" spans="1:7">
      <c r="A22" s="361" t="s">
        <v>88</v>
      </c>
      <c r="B22" s="345">
        <v>2747</v>
      </c>
      <c r="C22" s="345">
        <v>17747</v>
      </c>
      <c r="D22" s="345">
        <v>37826</v>
      </c>
      <c r="E22" s="345">
        <v>37826</v>
      </c>
      <c r="F22" s="365"/>
      <c r="G22" s="366"/>
    </row>
    <row r="23" s="331" customFormat="1" ht="24" customHeight="1" spans="1:7">
      <c r="A23" s="361" t="s">
        <v>1328</v>
      </c>
      <c r="B23" s="345"/>
      <c r="C23" s="345">
        <v>15000</v>
      </c>
      <c r="D23" s="345">
        <v>15000</v>
      </c>
      <c r="E23" s="345">
        <v>15000</v>
      </c>
      <c r="F23" s="365"/>
      <c r="G23" s="366"/>
    </row>
    <row r="24" s="331" customFormat="1" ht="24" customHeight="1" spans="1:7">
      <c r="A24" s="361" t="s">
        <v>89</v>
      </c>
      <c r="B24" s="345"/>
      <c r="C24" s="345"/>
      <c r="D24" s="345"/>
      <c r="E24" s="345"/>
      <c r="F24" s="365"/>
      <c r="G24" s="366"/>
    </row>
    <row r="25" s="331" customFormat="1" ht="24" customHeight="1" spans="1:7">
      <c r="A25" s="367" t="s">
        <v>1329</v>
      </c>
      <c r="B25" s="345">
        <v>18600</v>
      </c>
      <c r="C25" s="345">
        <v>162600</v>
      </c>
      <c r="D25" s="345">
        <v>162600</v>
      </c>
      <c r="E25" s="345">
        <v>162600</v>
      </c>
      <c r="F25" s="365"/>
      <c r="G25" s="366"/>
    </row>
    <row r="26" s="331" customFormat="1" ht="30.95" customHeight="1" spans="1:7">
      <c r="A26" s="368" t="s">
        <v>1330</v>
      </c>
      <c r="B26" s="345">
        <v>6000</v>
      </c>
      <c r="C26" s="345">
        <v>150000</v>
      </c>
      <c r="D26" s="345">
        <v>150000</v>
      </c>
      <c r="E26" s="345">
        <v>150000</v>
      </c>
      <c r="F26" s="365"/>
      <c r="G26" s="369"/>
    </row>
    <row r="27" s="331" customFormat="1" ht="30.95" customHeight="1" spans="1:7">
      <c r="A27" s="368" t="s">
        <v>1331</v>
      </c>
      <c r="B27" s="345">
        <v>12600</v>
      </c>
      <c r="C27" s="345">
        <v>12600</v>
      </c>
      <c r="D27" s="345">
        <v>12600</v>
      </c>
      <c r="E27" s="345">
        <v>12600</v>
      </c>
      <c r="F27" s="365"/>
      <c r="G27" s="369"/>
    </row>
    <row r="28" s="331" customFormat="1" ht="24" customHeight="1" spans="1:7">
      <c r="A28" s="361" t="s">
        <v>1332</v>
      </c>
      <c r="B28" s="345">
        <v>5923</v>
      </c>
      <c r="C28" s="345">
        <v>5923</v>
      </c>
      <c r="D28" s="345">
        <v>5923</v>
      </c>
      <c r="E28" s="345">
        <v>5923</v>
      </c>
      <c r="F28" s="365"/>
      <c r="G28" s="369"/>
    </row>
    <row r="29" s="331" customFormat="1" ht="37.5" customHeight="1" spans="1:7">
      <c r="A29" s="353" t="s">
        <v>1333</v>
      </c>
      <c r="B29" s="353"/>
      <c r="C29" s="353"/>
      <c r="D29" s="353"/>
      <c r="E29" s="353"/>
      <c r="F29" s="353"/>
      <c r="G29" s="353"/>
    </row>
    <row r="30" ht="20.1" customHeight="1" spans="7:7">
      <c r="G30" s="335"/>
    </row>
    <row r="31" ht="20.1" customHeight="1" spans="7:7">
      <c r="G31" s="335"/>
    </row>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332" customFormat="1" ht="20.1" customHeight="1" spans="2:7">
      <c r="B51" s="334"/>
      <c r="C51" s="334"/>
      <c r="D51" s="334"/>
      <c r="E51" s="334"/>
      <c r="F51" s="334"/>
      <c r="G51" s="334"/>
    </row>
    <row r="52" s="332" customFormat="1" ht="20.1" customHeight="1" spans="2:7">
      <c r="B52" s="334"/>
      <c r="C52" s="334"/>
      <c r="D52" s="334"/>
      <c r="E52" s="334"/>
      <c r="F52" s="334"/>
      <c r="G52" s="334"/>
    </row>
    <row r="53" s="332" customFormat="1" ht="20.1" customHeight="1" spans="2:7">
      <c r="B53" s="334"/>
      <c r="C53" s="334"/>
      <c r="D53" s="334"/>
      <c r="E53" s="334"/>
      <c r="F53" s="334"/>
      <c r="G53" s="334"/>
    </row>
    <row r="54" s="332" customFormat="1" ht="20.1" customHeight="1" spans="2:7">
      <c r="B54" s="334"/>
      <c r="C54" s="334"/>
      <c r="D54" s="334"/>
      <c r="E54" s="334"/>
      <c r="F54" s="334"/>
      <c r="G54" s="334"/>
    </row>
    <row r="55" s="332" customFormat="1" ht="20.1" customHeight="1" spans="2:7">
      <c r="B55" s="334"/>
      <c r="C55" s="334"/>
      <c r="D55" s="334"/>
      <c r="E55" s="334"/>
      <c r="F55" s="334"/>
      <c r="G55" s="334"/>
    </row>
    <row r="56" s="332" customFormat="1" ht="20.1" customHeight="1" spans="2:7">
      <c r="B56" s="334"/>
      <c r="C56" s="334"/>
      <c r="D56" s="334"/>
      <c r="E56" s="334"/>
      <c r="F56" s="334"/>
      <c r="G56" s="334"/>
    </row>
    <row r="57" s="332" customFormat="1" ht="20.1" customHeight="1" spans="2:7">
      <c r="B57" s="334"/>
      <c r="C57" s="334"/>
      <c r="D57" s="334"/>
      <c r="E57" s="334"/>
      <c r="F57" s="334"/>
      <c r="G57" s="334"/>
    </row>
  </sheetData>
  <mergeCells count="2">
    <mergeCell ref="A2:G2"/>
    <mergeCell ref="A29:G29"/>
  </mergeCells>
  <printOptions horizontalCentered="1"/>
  <pageMargins left="0.944444444444444" right="0.944444444444444" top="1.37777777777778" bottom="1.14166666666667" header="0.314583333333333" footer="0.314583333333333"/>
  <pageSetup paperSize="9" scale="85" fitToHeight="0" orientation="portrait" blackAndWhite="1" errors="blank"/>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G52"/>
  <sheetViews>
    <sheetView showZeros="0" workbookViewId="0">
      <selection activeCell="A24" sqref="A24:G24"/>
    </sheetView>
  </sheetViews>
  <sheetFormatPr defaultColWidth="9" defaultRowHeight="15.75" outlineLevelCol="6"/>
  <cols>
    <col min="1" max="1" width="36.8761061946903" style="333" customWidth="1"/>
    <col min="2" max="5" width="8.6283185840708" style="334" customWidth="1"/>
    <col min="6" max="6" width="10.5044247787611" style="334" customWidth="1"/>
    <col min="7" max="7" width="11.6283185840708" style="334" customWidth="1"/>
    <col min="8" max="16377" width="9" style="335"/>
  </cols>
  <sheetData>
    <row r="1" ht="18" customHeight="1" spans="1:7">
      <c r="A1" s="180" t="s">
        <v>1334</v>
      </c>
      <c r="B1" s="4"/>
      <c r="C1" s="4"/>
      <c r="D1" s="4"/>
      <c r="E1" s="4"/>
      <c r="F1" s="4"/>
      <c r="G1" s="4"/>
    </row>
    <row r="2" ht="33" customHeight="1" spans="1:7">
      <c r="A2" s="116" t="s">
        <v>1310</v>
      </c>
      <c r="B2" s="116"/>
      <c r="C2" s="116"/>
      <c r="D2" s="116"/>
      <c r="E2" s="116"/>
      <c r="F2" s="116"/>
      <c r="G2" s="116"/>
    </row>
    <row r="3" s="330" customFormat="1" ht="21.95" customHeight="1" spans="1:7">
      <c r="A3" s="336"/>
      <c r="B3" s="337"/>
      <c r="C3" s="337"/>
      <c r="D3" s="337"/>
      <c r="E3" s="337"/>
      <c r="F3" s="337"/>
      <c r="G3" s="338" t="s">
        <v>2</v>
      </c>
    </row>
    <row r="4" ht="52.9" spans="1:7">
      <c r="A4" s="339" t="s">
        <v>139</v>
      </c>
      <c r="B4" s="249" t="s">
        <v>60</v>
      </c>
      <c r="C4" s="249" t="s">
        <v>61</v>
      </c>
      <c r="D4" s="249" t="s">
        <v>62</v>
      </c>
      <c r="E4" s="249" t="s">
        <v>4</v>
      </c>
      <c r="F4" s="249" t="s">
        <v>63</v>
      </c>
      <c r="G4" s="250" t="s">
        <v>1312</v>
      </c>
    </row>
    <row r="5" ht="27" customHeight="1" spans="1:7">
      <c r="A5" s="340" t="s">
        <v>65</v>
      </c>
      <c r="B5" s="341">
        <v>412270</v>
      </c>
      <c r="C5" s="341">
        <v>581367</v>
      </c>
      <c r="D5" s="341">
        <v>601446</v>
      </c>
      <c r="E5" s="341">
        <v>601573</v>
      </c>
      <c r="F5" s="342"/>
      <c r="G5" s="343"/>
    </row>
    <row r="6" ht="27" customHeight="1" spans="1:7">
      <c r="A6" s="344" t="s">
        <v>99</v>
      </c>
      <c r="B6" s="341">
        <v>195670</v>
      </c>
      <c r="C6" s="341">
        <v>321097</v>
      </c>
      <c r="D6" s="341">
        <v>337970</v>
      </c>
      <c r="E6" s="341">
        <v>307022</v>
      </c>
      <c r="F6" s="343">
        <v>90.8</v>
      </c>
      <c r="G6" s="343">
        <v>135.5</v>
      </c>
    </row>
    <row r="7" s="331" customFormat="1" ht="27" customHeight="1" spans="1:7">
      <c r="A7" s="167" t="s">
        <v>1335</v>
      </c>
      <c r="B7" s="341">
        <v>55</v>
      </c>
      <c r="C7" s="341">
        <v>2</v>
      </c>
      <c r="D7" s="341">
        <v>2</v>
      </c>
      <c r="E7" s="341">
        <v>2</v>
      </c>
      <c r="F7" s="343">
        <v>100</v>
      </c>
      <c r="G7" s="343">
        <v>-97.3</v>
      </c>
    </row>
    <row r="8" s="331" customFormat="1" ht="27" customHeight="1" spans="1:7">
      <c r="A8" s="167" t="s">
        <v>1336</v>
      </c>
      <c r="B8" s="341">
        <v>2343</v>
      </c>
      <c r="C8" s="341">
        <v>2637</v>
      </c>
      <c r="D8" s="341">
        <v>2637</v>
      </c>
      <c r="E8" s="341">
        <v>2184</v>
      </c>
      <c r="F8" s="343">
        <v>82.8</v>
      </c>
      <c r="G8" s="343">
        <v>-11.6</v>
      </c>
    </row>
    <row r="9" s="331" customFormat="1" ht="35.1" customHeight="1" spans="1:7">
      <c r="A9" s="167" t="s">
        <v>1337</v>
      </c>
      <c r="B9" s="341">
        <v>171498</v>
      </c>
      <c r="C9" s="341">
        <v>182815</v>
      </c>
      <c r="D9" s="341">
        <v>199273</v>
      </c>
      <c r="E9" s="341">
        <v>170714</v>
      </c>
      <c r="F9" s="343">
        <v>85.7</v>
      </c>
      <c r="G9" s="343">
        <v>180.6</v>
      </c>
    </row>
    <row r="10" s="331" customFormat="1" ht="27" customHeight="1" spans="1:7">
      <c r="A10" s="167" t="s">
        <v>1338</v>
      </c>
      <c r="B10" s="341">
        <v>40</v>
      </c>
      <c r="C10" s="341">
        <v>75</v>
      </c>
      <c r="D10" s="341">
        <v>167</v>
      </c>
      <c r="E10" s="341">
        <v>167</v>
      </c>
      <c r="F10" s="343">
        <v>100</v>
      </c>
      <c r="G10" s="343">
        <v>-72.8</v>
      </c>
    </row>
    <row r="11" s="331" customFormat="1" ht="27" customHeight="1" spans="1:7">
      <c r="A11" s="167" t="s">
        <v>1339</v>
      </c>
      <c r="B11" s="341"/>
      <c r="C11" s="341"/>
      <c r="D11" s="341"/>
      <c r="E11" s="341"/>
      <c r="F11" s="343"/>
      <c r="G11" s="343"/>
    </row>
    <row r="12" s="331" customFormat="1" ht="27" customHeight="1" spans="1:7">
      <c r="A12" s="167" t="s">
        <v>1340</v>
      </c>
      <c r="B12" s="341">
        <v>6145</v>
      </c>
      <c r="C12" s="341">
        <v>103000</v>
      </c>
      <c r="D12" s="341">
        <v>103323</v>
      </c>
      <c r="E12" s="341">
        <v>102004</v>
      </c>
      <c r="F12" s="343">
        <v>98.7</v>
      </c>
      <c r="G12" s="343">
        <v>96</v>
      </c>
    </row>
    <row r="13" s="331" customFormat="1" ht="27" customHeight="1" spans="1:7">
      <c r="A13" s="167" t="s">
        <v>1341</v>
      </c>
      <c r="B13" s="341">
        <v>15588</v>
      </c>
      <c r="C13" s="341">
        <v>17392</v>
      </c>
      <c r="D13" s="341">
        <v>17392</v>
      </c>
      <c r="E13" s="341">
        <v>17392</v>
      </c>
      <c r="F13" s="343">
        <v>100</v>
      </c>
      <c r="G13" s="343">
        <v>21.3</v>
      </c>
    </row>
    <row r="14" s="331" customFormat="1" ht="27" customHeight="1" spans="1:7">
      <c r="A14" s="167" t="s">
        <v>1342</v>
      </c>
      <c r="B14" s="341">
        <v>1</v>
      </c>
      <c r="C14" s="341">
        <v>176</v>
      </c>
      <c r="D14" s="341">
        <v>176</v>
      </c>
      <c r="E14" s="341">
        <v>1</v>
      </c>
      <c r="F14" s="343">
        <v>0.6</v>
      </c>
      <c r="G14" s="343">
        <v>-75</v>
      </c>
    </row>
    <row r="15" s="331" customFormat="1" ht="27" customHeight="1" spans="1:7">
      <c r="A15" s="167" t="s">
        <v>1343</v>
      </c>
      <c r="B15" s="341"/>
      <c r="C15" s="341">
        <v>15000</v>
      </c>
      <c r="D15" s="265">
        <v>15000</v>
      </c>
      <c r="E15" s="341">
        <v>14558</v>
      </c>
      <c r="F15" s="343">
        <v>97.1</v>
      </c>
      <c r="G15" s="343"/>
    </row>
    <row r="16" ht="27" customHeight="1" spans="1:7">
      <c r="A16" s="344" t="s">
        <v>125</v>
      </c>
      <c r="B16" s="341">
        <v>216600</v>
      </c>
      <c r="C16" s="341">
        <v>260270</v>
      </c>
      <c r="D16" s="341">
        <v>263476</v>
      </c>
      <c r="E16" s="345">
        <v>294551</v>
      </c>
      <c r="F16" s="341">
        <v>0</v>
      </c>
      <c r="G16" s="346" t="s">
        <v>1327</v>
      </c>
    </row>
    <row r="17" s="331" customFormat="1" ht="27" customHeight="1" spans="1:7">
      <c r="A17" s="124" t="s">
        <v>1344</v>
      </c>
      <c r="B17" s="341"/>
      <c r="C17" s="341">
        <v>41670</v>
      </c>
      <c r="D17" s="341">
        <v>43598</v>
      </c>
      <c r="E17" s="345">
        <v>43598</v>
      </c>
      <c r="F17" s="347"/>
      <c r="G17" s="348"/>
    </row>
    <row r="18" s="331" customFormat="1" ht="27" customHeight="1" spans="1:7">
      <c r="A18" s="349" t="s">
        <v>1345</v>
      </c>
      <c r="B18" s="341">
        <v>4000</v>
      </c>
      <c r="C18" s="341">
        <v>6000</v>
      </c>
      <c r="D18" s="347">
        <v>7278</v>
      </c>
      <c r="E18" s="350">
        <v>7278</v>
      </c>
      <c r="F18" s="347"/>
      <c r="G18" s="348"/>
    </row>
    <row r="19" s="331" customFormat="1" ht="27" customHeight="1" spans="1:7">
      <c r="A19" s="148" t="s">
        <v>1346</v>
      </c>
      <c r="B19" s="341">
        <v>200000</v>
      </c>
      <c r="C19" s="341">
        <v>200000</v>
      </c>
      <c r="D19" s="341">
        <v>200000</v>
      </c>
      <c r="E19" s="345">
        <v>200000</v>
      </c>
      <c r="F19" s="351"/>
      <c r="G19" s="351"/>
    </row>
    <row r="20" s="331" customFormat="1" ht="27" customHeight="1" spans="1:7">
      <c r="A20" s="152" t="s">
        <v>1347</v>
      </c>
      <c r="B20" s="341">
        <v>12600</v>
      </c>
      <c r="C20" s="341">
        <v>12600</v>
      </c>
      <c r="D20" s="341">
        <v>12600</v>
      </c>
      <c r="E20" s="345">
        <v>12600</v>
      </c>
      <c r="F20" s="347"/>
      <c r="G20" s="351"/>
    </row>
    <row r="21" s="331" customFormat="1" ht="35.1" customHeight="1" spans="1:7">
      <c r="A21" s="154" t="s">
        <v>1348</v>
      </c>
      <c r="B21" s="341">
        <v>12600</v>
      </c>
      <c r="C21" s="341">
        <v>12600</v>
      </c>
      <c r="D21" s="341">
        <v>12600</v>
      </c>
      <c r="E21" s="345">
        <v>12600</v>
      </c>
      <c r="F21" s="347"/>
      <c r="G21" s="352"/>
    </row>
    <row r="22" s="331" customFormat="1" ht="35.1" customHeight="1" spans="1:7">
      <c r="A22" s="152" t="s">
        <v>131</v>
      </c>
      <c r="B22" s="341"/>
      <c r="C22" s="341"/>
      <c r="D22" s="347"/>
      <c r="E22" s="350"/>
      <c r="F22" s="347"/>
      <c r="G22" s="352"/>
    </row>
    <row r="23" s="331" customFormat="1" ht="27" customHeight="1" spans="1:7">
      <c r="A23" s="148" t="s">
        <v>133</v>
      </c>
      <c r="B23" s="347"/>
      <c r="C23" s="347"/>
      <c r="D23" s="347"/>
      <c r="E23" s="350">
        <v>31075</v>
      </c>
      <c r="F23" s="347"/>
      <c r="G23" s="352"/>
    </row>
    <row r="24" s="331" customFormat="1" ht="37.5" customHeight="1" spans="1:7">
      <c r="A24" s="353" t="s">
        <v>1349</v>
      </c>
      <c r="B24" s="353"/>
      <c r="C24" s="353"/>
      <c r="D24" s="353"/>
      <c r="E24" s="353"/>
      <c r="F24" s="353"/>
      <c r="G24" s="353"/>
    </row>
    <row r="25" ht="20.1" customHeight="1" spans="7:7">
      <c r="G25" s="335"/>
    </row>
    <row r="26" ht="20.1" customHeight="1" spans="7:7">
      <c r="G26" s="335"/>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s="332" customFormat="1" ht="20.1" customHeight="1" spans="1:7">
      <c r="A46" s="333"/>
      <c r="B46" s="334"/>
      <c r="C46" s="334"/>
      <c r="D46" s="334"/>
      <c r="E46" s="334"/>
      <c r="F46" s="334"/>
      <c r="G46" s="334"/>
    </row>
    <row r="47" s="332" customFormat="1" ht="20.1" customHeight="1" spans="1:7">
      <c r="A47" s="333"/>
      <c r="B47" s="334"/>
      <c r="C47" s="334"/>
      <c r="D47" s="334"/>
      <c r="E47" s="334"/>
      <c r="F47" s="334"/>
      <c r="G47" s="334"/>
    </row>
    <row r="48" s="332" customFormat="1" ht="20.1" customHeight="1" spans="1:7">
      <c r="A48" s="333"/>
      <c r="B48" s="334"/>
      <c r="C48" s="334"/>
      <c r="D48" s="334"/>
      <c r="E48" s="334"/>
      <c r="F48" s="334"/>
      <c r="G48" s="334"/>
    </row>
    <row r="49" s="332" customFormat="1" ht="20.1" customHeight="1" spans="1:7">
      <c r="A49" s="333"/>
      <c r="B49" s="334"/>
      <c r="C49" s="334"/>
      <c r="D49" s="334"/>
      <c r="E49" s="334"/>
      <c r="F49" s="334"/>
      <c r="G49" s="334"/>
    </row>
    <row r="50" s="332" customFormat="1" ht="20.1" customHeight="1" spans="1:7">
      <c r="A50" s="333"/>
      <c r="B50" s="334"/>
      <c r="C50" s="334"/>
      <c r="D50" s="334"/>
      <c r="E50" s="334"/>
      <c r="F50" s="334"/>
      <c r="G50" s="334"/>
    </row>
    <row r="51" s="332" customFormat="1" ht="20.1" customHeight="1" spans="1:7">
      <c r="A51" s="333"/>
      <c r="B51" s="334"/>
      <c r="C51" s="334"/>
      <c r="D51" s="334"/>
      <c r="E51" s="334"/>
      <c r="F51" s="334"/>
      <c r="G51" s="334"/>
    </row>
    <row r="52" s="332" customFormat="1" ht="20.1" customHeight="1" spans="1:7">
      <c r="A52" s="333"/>
      <c r="B52" s="334"/>
      <c r="C52" s="334"/>
      <c r="D52" s="334"/>
      <c r="E52" s="334"/>
      <c r="F52" s="334"/>
      <c r="G52" s="334"/>
    </row>
  </sheetData>
  <mergeCells count="2">
    <mergeCell ref="A2:G2"/>
    <mergeCell ref="A24:G24"/>
  </mergeCells>
  <printOptions horizontalCentered="1"/>
  <pageMargins left="0.944444444444444" right="0.944444444444444" top="1.37777777777778" bottom="1.14166666666667" header="0.314583333333333" footer="0.314583333333333"/>
  <pageSetup paperSize="9" scale="88" fitToHeight="0" orientation="portrait" blackAndWhite="1" errors="blank"/>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1" sqref="A1:D1"/>
    </sheetView>
  </sheetViews>
  <sheetFormatPr defaultColWidth="9" defaultRowHeight="13.5" outlineLevelCol="3"/>
  <cols>
    <col min="1" max="4" width="22" customWidth="1"/>
    <col min="5" max="5" width="28.8761061946903" customWidth="1"/>
  </cols>
  <sheetData>
    <row r="1" ht="75.75" customHeight="1" spans="1:4">
      <c r="A1" s="242" t="s">
        <v>1350</v>
      </c>
      <c r="B1" s="242"/>
      <c r="C1" s="242"/>
      <c r="D1" s="242"/>
    </row>
    <row r="2" spans="1:4">
      <c r="A2" s="76" t="s">
        <v>1351</v>
      </c>
      <c r="B2" s="138"/>
      <c r="C2" s="138"/>
      <c r="D2" s="138"/>
    </row>
    <row r="3" spans="1:4">
      <c r="A3" s="138"/>
      <c r="B3" s="138"/>
      <c r="C3" s="138"/>
      <c r="D3" s="138"/>
    </row>
    <row r="4" spans="1:4">
      <c r="A4" s="138"/>
      <c r="B4" s="138"/>
      <c r="C4" s="138"/>
      <c r="D4" s="138"/>
    </row>
    <row r="5" spans="1:4">
      <c r="A5" s="138"/>
      <c r="B5" s="138"/>
      <c r="C5" s="138"/>
      <c r="D5" s="138"/>
    </row>
    <row r="6" spans="1:4">
      <c r="A6" s="138"/>
      <c r="B6" s="138"/>
      <c r="C6" s="138"/>
      <c r="D6" s="138"/>
    </row>
    <row r="7" spans="1:4">
      <c r="A7" s="138"/>
      <c r="B7" s="138"/>
      <c r="C7" s="138"/>
      <c r="D7" s="138"/>
    </row>
    <row r="8" spans="1:4">
      <c r="A8" s="138"/>
      <c r="B8" s="138"/>
      <c r="C8" s="138"/>
      <c r="D8" s="138"/>
    </row>
    <row r="9" spans="1:4">
      <c r="A9" s="138"/>
      <c r="B9" s="138"/>
      <c r="C9" s="138"/>
      <c r="D9" s="138"/>
    </row>
    <row r="10" spans="1:4">
      <c r="A10" s="138"/>
      <c r="B10" s="138"/>
      <c r="C10" s="138"/>
      <c r="D10" s="138"/>
    </row>
    <row r="11" spans="1:4">
      <c r="A11" s="138"/>
      <c r="B11" s="138"/>
      <c r="C11" s="138"/>
      <c r="D11" s="138"/>
    </row>
    <row r="12" spans="1:4">
      <c r="A12" s="138"/>
      <c r="B12" s="138"/>
      <c r="C12" s="138"/>
      <c r="D12" s="138"/>
    </row>
    <row r="13" spans="1:4">
      <c r="A13" s="138"/>
      <c r="B13" s="138"/>
      <c r="C13" s="138"/>
      <c r="D13" s="138"/>
    </row>
    <row r="14" spans="1:4">
      <c r="A14" s="138"/>
      <c r="B14" s="138"/>
      <c r="C14" s="138"/>
      <c r="D14" s="138"/>
    </row>
    <row r="15" spans="1:4">
      <c r="A15" s="138"/>
      <c r="B15" s="138"/>
      <c r="C15" s="138"/>
      <c r="D15" s="138"/>
    </row>
    <row r="16" spans="1:4">
      <c r="A16" s="138"/>
      <c r="B16" s="138"/>
      <c r="C16" s="138"/>
      <c r="D16" s="138"/>
    </row>
    <row r="17" spans="1:4">
      <c r="A17" s="138"/>
      <c r="B17" s="138"/>
      <c r="C17" s="138"/>
      <c r="D17" s="138"/>
    </row>
    <row r="18" spans="1:4">
      <c r="A18" s="138"/>
      <c r="B18" s="138"/>
      <c r="C18" s="138"/>
      <c r="D18" s="138"/>
    </row>
    <row r="19" spans="1:4">
      <c r="A19" s="138"/>
      <c r="B19" s="138"/>
      <c r="C19" s="138"/>
      <c r="D19" s="138"/>
    </row>
    <row r="20" spans="1:4">
      <c r="A20" s="138"/>
      <c r="B20" s="138"/>
      <c r="C20" s="138"/>
      <c r="D20" s="138"/>
    </row>
    <row r="21" spans="1:4">
      <c r="A21" s="138"/>
      <c r="B21" s="138"/>
      <c r="C21" s="138"/>
      <c r="D21" s="138"/>
    </row>
    <row r="22" spans="1:4">
      <c r="A22" s="138"/>
      <c r="B22" s="138"/>
      <c r="C22" s="138"/>
      <c r="D22" s="138"/>
    </row>
    <row r="23" spans="1:4">
      <c r="A23" s="138"/>
      <c r="B23" s="138"/>
      <c r="C23" s="138"/>
      <c r="D23" s="138"/>
    </row>
    <row r="24" spans="1:4">
      <c r="A24" s="138"/>
      <c r="B24" s="138"/>
      <c r="C24" s="138"/>
      <c r="D24" s="138"/>
    </row>
    <row r="25" spans="1:4">
      <c r="A25" s="138"/>
      <c r="B25" s="138"/>
      <c r="C25" s="138"/>
      <c r="D25" s="138"/>
    </row>
    <row r="26" spans="1:4">
      <c r="A26" s="138"/>
      <c r="B26" s="138"/>
      <c r="C26" s="138"/>
      <c r="D26" s="138"/>
    </row>
    <row r="27" ht="89.25" customHeight="1" spans="1:4">
      <c r="A27" s="138"/>
      <c r="B27" s="138"/>
      <c r="C27" s="138"/>
      <c r="D27" s="138"/>
    </row>
    <row r="28" ht="14.25" hidden="1" customHeight="1" spans="1:4">
      <c r="A28" s="138"/>
      <c r="B28" s="138"/>
      <c r="C28" s="138"/>
      <c r="D28" s="138"/>
    </row>
    <row r="29" ht="14.25" hidden="1" customHeight="1" spans="1:4">
      <c r="A29" s="138"/>
      <c r="B29" s="138"/>
      <c r="C29" s="138"/>
      <c r="D29" s="138"/>
    </row>
    <row r="30" ht="14.25" hidden="1" customHeight="1" spans="1:4">
      <c r="A30" s="138"/>
      <c r="B30" s="138"/>
      <c r="C30" s="138"/>
      <c r="D30" s="138"/>
    </row>
    <row r="31" ht="14.25" hidden="1" customHeight="1" spans="1:4">
      <c r="A31" s="138"/>
      <c r="B31" s="138"/>
      <c r="C31" s="138"/>
      <c r="D31" s="138"/>
    </row>
    <row r="32" ht="14.25" hidden="1" customHeight="1" spans="1:4">
      <c r="A32" s="138"/>
      <c r="B32" s="138"/>
      <c r="C32" s="138"/>
      <c r="D32" s="138"/>
    </row>
    <row r="33" ht="14.25" hidden="1" customHeight="1" spans="1:4">
      <c r="A33" s="138"/>
      <c r="B33" s="138"/>
      <c r="C33" s="138"/>
      <c r="D33" s="138"/>
    </row>
    <row r="34" ht="14.25" hidden="1" customHeight="1" spans="1:4">
      <c r="A34" s="138"/>
      <c r="B34" s="138"/>
      <c r="C34" s="138"/>
      <c r="D34" s="138"/>
    </row>
    <row r="35" ht="18.75" customHeight="1" spans="1:4">
      <c r="A35" s="138"/>
      <c r="B35" s="138"/>
      <c r="C35" s="138"/>
      <c r="D35" s="138"/>
    </row>
  </sheetData>
  <mergeCells count="2">
    <mergeCell ref="A1:D1"/>
    <mergeCell ref="A2:D35"/>
  </mergeCells>
  <printOptions horizontalCentered="1"/>
  <pageMargins left="0.944444444444444" right="0.944444444444444" top="1.37777777777778" bottom="1.14166666666667" header="0.314583333333333" footer="0.314583333333333"/>
  <pageSetup paperSize="9" scale="94" fitToHeight="0" orientation="portrait" blackAndWhite="1" errors="blank"/>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70"/>
  <sheetViews>
    <sheetView workbookViewId="0">
      <selection activeCell="L54" sqref="L54"/>
    </sheetView>
  </sheetViews>
  <sheetFormatPr defaultColWidth="9" defaultRowHeight="15.75" outlineLevelCol="1"/>
  <cols>
    <col min="1" max="1" width="64.5044247787611" style="317" customWidth="1"/>
    <col min="2" max="2" width="13.6283185840708" style="317" customWidth="1"/>
    <col min="3" max="16384" width="9" style="318"/>
  </cols>
  <sheetData>
    <row r="1" ht="21" customHeight="1" spans="1:2">
      <c r="A1" s="319" t="s">
        <v>1352</v>
      </c>
      <c r="B1" s="319"/>
    </row>
    <row r="2" ht="25.1" spans="1:2">
      <c r="A2" s="320" t="s">
        <v>1353</v>
      </c>
      <c r="B2" s="320"/>
    </row>
    <row r="3" ht="24" customHeight="1" spans="1:2">
      <c r="A3" s="321"/>
      <c r="B3" s="322" t="s">
        <v>2</v>
      </c>
    </row>
    <row r="4" ht="21" customHeight="1" spans="1:2">
      <c r="A4" s="323" t="s">
        <v>139</v>
      </c>
      <c r="B4" s="324" t="s">
        <v>4</v>
      </c>
    </row>
    <row r="5" ht="21" customHeight="1" spans="1:2">
      <c r="A5" s="325" t="s">
        <v>99</v>
      </c>
      <c r="B5" s="326">
        <v>307022</v>
      </c>
    </row>
    <row r="6" ht="21" customHeight="1" spans="1:2">
      <c r="A6" s="221" t="s">
        <v>37</v>
      </c>
      <c r="B6" s="326">
        <v>2</v>
      </c>
    </row>
    <row r="7" ht="21" customHeight="1" spans="1:2">
      <c r="A7" s="221" t="s">
        <v>1354</v>
      </c>
      <c r="B7" s="326">
        <v>2</v>
      </c>
    </row>
    <row r="8" ht="21" customHeight="1" spans="1:2">
      <c r="A8" s="221" t="s">
        <v>1355</v>
      </c>
      <c r="B8" s="326">
        <v>2</v>
      </c>
    </row>
    <row r="9" ht="21" customHeight="1" spans="1:2">
      <c r="A9" s="221" t="s">
        <v>38</v>
      </c>
      <c r="B9" s="326">
        <v>2184</v>
      </c>
    </row>
    <row r="10" ht="21" customHeight="1" spans="1:2">
      <c r="A10" s="221" t="s">
        <v>1356</v>
      </c>
      <c r="B10" s="326">
        <v>2184</v>
      </c>
    </row>
    <row r="11" ht="21" customHeight="1" spans="1:2">
      <c r="A11" s="221" t="s">
        <v>1357</v>
      </c>
      <c r="B11" s="326">
        <v>1090</v>
      </c>
    </row>
    <row r="12" ht="21" customHeight="1" spans="1:2">
      <c r="A12" s="221" t="s">
        <v>1358</v>
      </c>
      <c r="B12" s="326">
        <v>1094</v>
      </c>
    </row>
    <row r="13" ht="21" customHeight="1" spans="1:2">
      <c r="A13" s="221" t="s">
        <v>41</v>
      </c>
      <c r="B13" s="326">
        <v>170714</v>
      </c>
    </row>
    <row r="14" ht="21" customHeight="1" spans="1:2">
      <c r="A14" s="221" t="s">
        <v>1359</v>
      </c>
      <c r="B14" s="326">
        <v>133240</v>
      </c>
    </row>
    <row r="15" ht="21" customHeight="1" spans="1:2">
      <c r="A15" s="221" t="s">
        <v>1360</v>
      </c>
      <c r="B15" s="326">
        <v>117144</v>
      </c>
    </row>
    <row r="16" ht="21" customHeight="1" spans="1:2">
      <c r="A16" s="221" t="s">
        <v>1361</v>
      </c>
      <c r="B16" s="326">
        <v>7360</v>
      </c>
    </row>
    <row r="17" ht="21" customHeight="1" spans="1:2">
      <c r="A17" s="221" t="s">
        <v>1362</v>
      </c>
      <c r="B17" s="326">
        <v>277</v>
      </c>
    </row>
    <row r="18" ht="21" customHeight="1" spans="1:2">
      <c r="A18" s="221" t="s">
        <v>1363</v>
      </c>
      <c r="B18" s="326">
        <v>8459</v>
      </c>
    </row>
    <row r="19" ht="21" customHeight="1" spans="1:2">
      <c r="A19" s="221" t="s">
        <v>1364</v>
      </c>
      <c r="B19" s="326">
        <v>1872</v>
      </c>
    </row>
    <row r="20" ht="21" customHeight="1" spans="1:2">
      <c r="A20" s="221" t="s">
        <v>1365</v>
      </c>
      <c r="B20" s="326">
        <v>1872</v>
      </c>
    </row>
    <row r="21" ht="21" customHeight="1" spans="1:2">
      <c r="A21" s="221" t="s">
        <v>1366</v>
      </c>
      <c r="B21" s="326">
        <v>35600</v>
      </c>
    </row>
    <row r="22" ht="21" customHeight="1" spans="1:2">
      <c r="A22" s="221" t="s">
        <v>1367</v>
      </c>
      <c r="B22" s="326">
        <v>35600</v>
      </c>
    </row>
    <row r="23" ht="21" customHeight="1" spans="1:2">
      <c r="A23" s="221" t="s">
        <v>42</v>
      </c>
      <c r="B23" s="326">
        <v>167</v>
      </c>
    </row>
    <row r="24" ht="21" customHeight="1" spans="1:2">
      <c r="A24" s="221" t="s">
        <v>1368</v>
      </c>
      <c r="B24" s="326">
        <v>112</v>
      </c>
    </row>
    <row r="25" ht="21" customHeight="1" spans="1:2">
      <c r="A25" s="221" t="s">
        <v>1358</v>
      </c>
      <c r="B25" s="326">
        <v>112</v>
      </c>
    </row>
    <row r="26" ht="21" customHeight="1" spans="1:2">
      <c r="A26" s="221" t="s">
        <v>1369</v>
      </c>
      <c r="B26" s="326">
        <v>55</v>
      </c>
    </row>
    <row r="27" ht="21" customHeight="1" spans="1:2">
      <c r="A27" s="221" t="s">
        <v>1370</v>
      </c>
      <c r="B27" s="326">
        <v>55</v>
      </c>
    </row>
    <row r="28" ht="21" customHeight="1" spans="1:2">
      <c r="A28" s="221" t="s">
        <v>52</v>
      </c>
      <c r="B28" s="326">
        <v>102004</v>
      </c>
    </row>
    <row r="29" ht="21" customHeight="1" spans="1:2">
      <c r="A29" s="221" t="s">
        <v>1371</v>
      </c>
      <c r="B29" s="326">
        <v>100300</v>
      </c>
    </row>
    <row r="30" ht="21" customHeight="1" spans="1:2">
      <c r="A30" s="221" t="s">
        <v>1372</v>
      </c>
      <c r="B30" s="326">
        <v>100300</v>
      </c>
    </row>
    <row r="31" ht="21" customHeight="1" spans="1:2">
      <c r="A31" s="221" t="s">
        <v>1373</v>
      </c>
      <c r="B31" s="326">
        <v>55</v>
      </c>
    </row>
    <row r="32" ht="21" customHeight="1" spans="1:2">
      <c r="A32" s="221" t="s">
        <v>1374</v>
      </c>
      <c r="B32" s="326">
        <v>32</v>
      </c>
    </row>
    <row r="33" ht="21" customHeight="1" spans="1:2">
      <c r="A33" s="221" t="s">
        <v>1375</v>
      </c>
      <c r="B33" s="326">
        <v>23</v>
      </c>
    </row>
    <row r="34" ht="21" customHeight="1" spans="1:2">
      <c r="A34" s="221" t="s">
        <v>1376</v>
      </c>
      <c r="B34" s="326">
        <v>1649</v>
      </c>
    </row>
    <row r="35" ht="21" customHeight="1" spans="1:2">
      <c r="A35" s="221" t="s">
        <v>1377</v>
      </c>
      <c r="B35" s="326">
        <v>717</v>
      </c>
    </row>
    <row r="36" ht="21" customHeight="1" spans="1:2">
      <c r="A36" s="221" t="s">
        <v>1378</v>
      </c>
      <c r="B36" s="326">
        <v>206</v>
      </c>
    </row>
    <row r="37" ht="21" customHeight="1" spans="1:2">
      <c r="A37" s="221" t="s">
        <v>1379</v>
      </c>
      <c r="B37" s="326">
        <v>426</v>
      </c>
    </row>
    <row r="38" ht="21" customHeight="1" spans="1:2">
      <c r="A38" s="221" t="s">
        <v>1380</v>
      </c>
      <c r="B38" s="326">
        <v>87</v>
      </c>
    </row>
    <row r="39" ht="21" customHeight="1" spans="1:2">
      <c r="A39" s="221" t="s">
        <v>1381</v>
      </c>
      <c r="B39" s="326">
        <v>108</v>
      </c>
    </row>
    <row r="40" ht="21" customHeight="1" spans="1:2">
      <c r="A40" s="221" t="s">
        <v>1382</v>
      </c>
      <c r="B40" s="326">
        <v>105</v>
      </c>
    </row>
    <row r="41" ht="21" customHeight="1" spans="1:2">
      <c r="A41" s="221" t="s">
        <v>53</v>
      </c>
      <c r="B41" s="326">
        <v>17392</v>
      </c>
    </row>
    <row r="42" ht="21" customHeight="1" spans="1:2">
      <c r="A42" s="327" t="s">
        <v>1383</v>
      </c>
      <c r="B42" s="328">
        <v>17392</v>
      </c>
    </row>
    <row r="43" ht="21" customHeight="1" spans="1:2">
      <c r="A43" s="221" t="s">
        <v>1384</v>
      </c>
      <c r="B43" s="326">
        <v>13608</v>
      </c>
    </row>
    <row r="44" ht="21" customHeight="1" spans="1:2">
      <c r="A44" s="221" t="s">
        <v>1385</v>
      </c>
      <c r="B44" s="326">
        <v>3784</v>
      </c>
    </row>
    <row r="45" ht="21" customHeight="1" spans="1:2">
      <c r="A45" s="221" t="s">
        <v>54</v>
      </c>
      <c r="B45" s="326">
        <v>1</v>
      </c>
    </row>
    <row r="46" ht="21" customHeight="1" spans="1:2">
      <c r="A46" s="221" t="s">
        <v>1386</v>
      </c>
      <c r="B46" s="326">
        <v>1</v>
      </c>
    </row>
    <row r="47" ht="21" customHeight="1" spans="1:2">
      <c r="A47" s="221" t="s">
        <v>1387</v>
      </c>
      <c r="B47" s="326">
        <v>1</v>
      </c>
    </row>
    <row r="48" ht="21" customHeight="1" spans="1:2">
      <c r="A48" s="221" t="s">
        <v>1388</v>
      </c>
      <c r="B48" s="326">
        <v>14558</v>
      </c>
    </row>
    <row r="49" ht="21" customHeight="1" spans="1:2">
      <c r="A49" s="221" t="s">
        <v>1389</v>
      </c>
      <c r="B49" s="326">
        <v>14558</v>
      </c>
    </row>
    <row r="50" ht="21" customHeight="1" spans="1:2">
      <c r="A50" s="221" t="s">
        <v>1390</v>
      </c>
      <c r="B50" s="326">
        <v>1939</v>
      </c>
    </row>
    <row r="51" ht="21" customHeight="1" spans="1:2">
      <c r="A51" s="221" t="s">
        <v>1391</v>
      </c>
      <c r="B51" s="326">
        <v>11618</v>
      </c>
    </row>
    <row r="52" ht="21" customHeight="1" spans="1:2">
      <c r="A52" s="221" t="s">
        <v>1392</v>
      </c>
      <c r="B52" s="326">
        <v>1000</v>
      </c>
    </row>
    <row r="53" ht="39" customHeight="1" spans="1:2">
      <c r="A53" s="329" t="s">
        <v>1393</v>
      </c>
      <c r="B53" s="329"/>
    </row>
    <row r="54" ht="35.1" customHeight="1"/>
    <row r="67" spans="1:2">
      <c r="A67" s="318"/>
      <c r="B67" s="318"/>
    </row>
    <row r="68" spans="1:2">
      <c r="A68" s="318"/>
      <c r="B68" s="318"/>
    </row>
    <row r="69" spans="1:2">
      <c r="A69" s="318"/>
      <c r="B69" s="318"/>
    </row>
    <row r="70" spans="1:2">
      <c r="A70" s="318"/>
      <c r="B70" s="318"/>
    </row>
  </sheetData>
  <autoFilter ref="A4:F53">
    <extLst/>
  </autoFilter>
  <mergeCells count="3">
    <mergeCell ref="A1:B1"/>
    <mergeCell ref="A2:B2"/>
    <mergeCell ref="A53:B53"/>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22"/>
  <sheetViews>
    <sheetView showZeros="0" workbookViewId="0">
      <selection activeCell="B6" sqref="B6"/>
    </sheetView>
  </sheetViews>
  <sheetFormatPr defaultColWidth="9" defaultRowHeight="20.1" customHeight="1" outlineLevelCol="1"/>
  <cols>
    <col min="1" max="1" width="65.6283185840708" style="111" customWidth="1"/>
    <col min="2" max="2" width="14" style="112" customWidth="1"/>
    <col min="3" max="16384" width="9" style="115"/>
  </cols>
  <sheetData>
    <row r="1" customHeight="1" spans="1:2">
      <c r="A1" s="180" t="s">
        <v>1394</v>
      </c>
      <c r="B1" s="180"/>
    </row>
    <row r="2" ht="29.25" customHeight="1" spans="1:2">
      <c r="A2" s="116" t="s">
        <v>1395</v>
      </c>
      <c r="B2" s="116"/>
    </row>
    <row r="3" ht="11.25" customHeight="1" spans="1:2">
      <c r="A3" s="131"/>
      <c r="B3" s="315"/>
    </row>
    <row r="4" customHeight="1" spans="1:2">
      <c r="A4" s="310"/>
      <c r="B4" s="311" t="s">
        <v>2</v>
      </c>
    </row>
    <row r="5" ht="24" customHeight="1" spans="1:2">
      <c r="A5" s="316" t="s">
        <v>1396</v>
      </c>
      <c r="B5" s="120" t="s">
        <v>4</v>
      </c>
    </row>
    <row r="6" ht="21.95" customHeight="1" spans="1:2">
      <c r="A6" s="121" t="s">
        <v>1397</v>
      </c>
      <c r="B6" s="135">
        <f>SUM(B7:B20)-1</f>
        <v>37826</v>
      </c>
    </row>
    <row r="7" ht="21.95" customHeight="1" spans="1:2">
      <c r="A7" s="124" t="s">
        <v>1398</v>
      </c>
      <c r="B7" s="313"/>
    </row>
    <row r="8" ht="21.95" customHeight="1" spans="1:2">
      <c r="A8" s="124" t="s">
        <v>1399</v>
      </c>
      <c r="B8" s="313">
        <v>18421</v>
      </c>
    </row>
    <row r="9" ht="21.95" customHeight="1" spans="1:2">
      <c r="A9" s="124" t="s">
        <v>1400</v>
      </c>
      <c r="B9" s="313">
        <v>2395</v>
      </c>
    </row>
    <row r="10" ht="21.95" customHeight="1" spans="1:2">
      <c r="A10" s="124" t="s">
        <v>1401</v>
      </c>
      <c r="B10" s="313"/>
    </row>
    <row r="11" ht="21.95" customHeight="1" spans="1:2">
      <c r="A11" s="124" t="s">
        <v>1402</v>
      </c>
      <c r="B11" s="313">
        <v>156</v>
      </c>
    </row>
    <row r="12" ht="21.95" customHeight="1" spans="1:2">
      <c r="A12" s="124" t="s">
        <v>1403</v>
      </c>
      <c r="B12" s="313"/>
    </row>
    <row r="13" ht="21.95" customHeight="1" spans="1:2">
      <c r="A13" s="124" t="s">
        <v>1404</v>
      </c>
      <c r="B13" s="313">
        <v>40</v>
      </c>
    </row>
    <row r="14" ht="21.95" customHeight="1" spans="1:2">
      <c r="A14" s="124" t="s">
        <v>1405</v>
      </c>
      <c r="B14" s="313"/>
    </row>
    <row r="15" ht="21.95" customHeight="1" spans="1:2">
      <c r="A15" s="124" t="s">
        <v>1406</v>
      </c>
      <c r="B15" s="313"/>
    </row>
    <row r="16" ht="21.95" customHeight="1" spans="1:2">
      <c r="A16" s="124" t="s">
        <v>1407</v>
      </c>
      <c r="B16" s="313"/>
    </row>
    <row r="17" ht="21.95" customHeight="1" spans="1:2">
      <c r="A17" s="124" t="s">
        <v>1408</v>
      </c>
      <c r="B17" s="313"/>
    </row>
    <row r="18" ht="21.95" customHeight="1" spans="1:2">
      <c r="A18" s="124" t="s">
        <v>1409</v>
      </c>
      <c r="B18" s="313"/>
    </row>
    <row r="19" ht="21.95" customHeight="1" spans="1:2">
      <c r="A19" s="124" t="s">
        <v>1410</v>
      </c>
      <c r="B19" s="313">
        <v>1815</v>
      </c>
    </row>
    <row r="20" ht="21.95" customHeight="1" spans="1:2">
      <c r="A20" s="127" t="s">
        <v>1411</v>
      </c>
      <c r="B20" s="313">
        <v>15000</v>
      </c>
    </row>
    <row r="21" ht="24" customHeight="1" spans="1:2">
      <c r="A21" s="137" t="s">
        <v>1412</v>
      </c>
      <c r="B21" s="137"/>
    </row>
    <row r="22" customHeight="1" spans="1:2">
      <c r="A22" s="314"/>
      <c r="B22" s="314"/>
    </row>
  </sheetData>
  <mergeCells count="3">
    <mergeCell ref="A2:B2"/>
    <mergeCell ref="A21:B21"/>
    <mergeCell ref="A22:B22"/>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23"/>
  <sheetViews>
    <sheetView showZeros="0" workbookViewId="0">
      <selection activeCell="B6" sqref="B6"/>
    </sheetView>
  </sheetViews>
  <sheetFormatPr defaultColWidth="9" defaultRowHeight="20.1" customHeight="1" outlineLevelCol="1"/>
  <cols>
    <col min="1" max="1" width="65.6283185840708" style="113" customWidth="1"/>
    <col min="2" max="2" width="14" style="114" customWidth="1"/>
    <col min="3" max="16382" width="9" style="115"/>
  </cols>
  <sheetData>
    <row r="1" customHeight="1" spans="1:2">
      <c r="A1" s="4" t="s">
        <v>1413</v>
      </c>
      <c r="B1" s="4"/>
    </row>
    <row r="2" ht="29.25" customHeight="1" spans="1:2">
      <c r="A2" s="116" t="s">
        <v>1395</v>
      </c>
      <c r="B2" s="116"/>
    </row>
    <row r="3" ht="11.25" customHeight="1" spans="1:2">
      <c r="A3" s="131"/>
      <c r="B3" s="309"/>
    </row>
    <row r="4" customHeight="1" spans="1:2">
      <c r="A4" s="310"/>
      <c r="B4" s="311" t="s">
        <v>2</v>
      </c>
    </row>
    <row r="5" ht="24" customHeight="1" spans="1:2">
      <c r="A5" s="119" t="s">
        <v>139</v>
      </c>
      <c r="B5" s="120" t="s">
        <v>4</v>
      </c>
    </row>
    <row r="6" ht="21.95" customHeight="1" spans="1:2">
      <c r="A6" s="312" t="s">
        <v>1278</v>
      </c>
      <c r="B6" s="313">
        <f>SUM(B7:B21)</f>
        <v>43598</v>
      </c>
    </row>
    <row r="7" ht="21.95" customHeight="1" spans="1:2">
      <c r="A7" s="97" t="s">
        <v>1414</v>
      </c>
      <c r="B7" s="313">
        <v>77</v>
      </c>
    </row>
    <row r="8" ht="21.95" customHeight="1" spans="1:2">
      <c r="A8" s="97" t="s">
        <v>1415</v>
      </c>
      <c r="B8" s="313">
        <v>1690</v>
      </c>
    </row>
    <row r="9" ht="21.95" customHeight="1" spans="1:2">
      <c r="A9" s="97" t="s">
        <v>1416</v>
      </c>
      <c r="B9" s="313">
        <v>138</v>
      </c>
    </row>
    <row r="10" ht="21.95" customHeight="1" spans="1:2">
      <c r="A10" s="97" t="s">
        <v>1417</v>
      </c>
      <c r="B10" s="313">
        <v>24333</v>
      </c>
    </row>
    <row r="11" ht="21.95" customHeight="1" spans="1:2">
      <c r="A11" s="97" t="s">
        <v>1418</v>
      </c>
      <c r="B11" s="313">
        <v>0</v>
      </c>
    </row>
    <row r="12" ht="21.95" customHeight="1" spans="1:2">
      <c r="A12" s="97" t="s">
        <v>1419</v>
      </c>
      <c r="B12" s="313">
        <v>1200</v>
      </c>
    </row>
    <row r="13" ht="21.95" customHeight="1" spans="1:2">
      <c r="A13" s="97" t="s">
        <v>1420</v>
      </c>
      <c r="B13" s="313">
        <v>0</v>
      </c>
    </row>
    <row r="14" ht="21.95" customHeight="1" spans="1:2">
      <c r="A14" s="97" t="s">
        <v>1421</v>
      </c>
      <c r="B14" s="313">
        <v>0</v>
      </c>
    </row>
    <row r="15" ht="21.95" customHeight="1" spans="1:2">
      <c r="A15" s="97" t="s">
        <v>1422</v>
      </c>
      <c r="B15" s="313">
        <v>0</v>
      </c>
    </row>
    <row r="16" ht="21.95" customHeight="1" spans="1:2">
      <c r="A16" s="97" t="s">
        <v>1423</v>
      </c>
      <c r="B16" s="313">
        <v>0</v>
      </c>
    </row>
    <row r="17" ht="21.95" customHeight="1" spans="1:2">
      <c r="A17" s="97" t="s">
        <v>1424</v>
      </c>
      <c r="B17" s="313">
        <v>0</v>
      </c>
    </row>
    <row r="18" ht="21.95" customHeight="1" spans="1:2">
      <c r="A18" s="97" t="s">
        <v>1425</v>
      </c>
      <c r="B18" s="313">
        <v>0</v>
      </c>
    </row>
    <row r="19" ht="21.95" customHeight="1" spans="1:2">
      <c r="A19" s="97" t="s">
        <v>1426</v>
      </c>
      <c r="B19" s="313">
        <v>14100</v>
      </c>
    </row>
    <row r="20" ht="21.95" customHeight="1" spans="1:2">
      <c r="A20" s="97" t="s">
        <v>1427</v>
      </c>
      <c r="B20" s="313">
        <v>0</v>
      </c>
    </row>
    <row r="21" ht="21.95" customHeight="1" spans="1:2">
      <c r="A21" s="97" t="s">
        <v>1428</v>
      </c>
      <c r="B21" s="313">
        <v>2060</v>
      </c>
    </row>
    <row r="22" ht="24" customHeight="1" spans="1:2">
      <c r="A22" s="137" t="s">
        <v>1412</v>
      </c>
      <c r="B22" s="137"/>
    </row>
    <row r="23" customHeight="1" spans="1:2">
      <c r="A23" s="314"/>
      <c r="B23" s="314"/>
    </row>
  </sheetData>
  <mergeCells count="4">
    <mergeCell ref="A1:B1"/>
    <mergeCell ref="A2:B2"/>
    <mergeCell ref="A22:B22"/>
    <mergeCell ref="A23:B23"/>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J18"/>
  <sheetViews>
    <sheetView showZeros="0" workbookViewId="0">
      <selection activeCell="A12" sqref="A12"/>
    </sheetView>
  </sheetViews>
  <sheetFormatPr defaultColWidth="12.7522123893805" defaultRowHeight="13.5"/>
  <cols>
    <col min="1" max="1" width="33" style="284" customWidth="1"/>
    <col min="2" max="5" width="10.3716814159292" style="302" customWidth="1"/>
    <col min="6" max="7" width="10.7522123893805" style="302" customWidth="1"/>
    <col min="8" max="253" width="9" style="284" customWidth="1"/>
    <col min="254" max="254" width="29.6283185840708" style="284" customWidth="1"/>
    <col min="255" max="255" width="12.7522123893805" style="284"/>
    <col min="256" max="256" width="29.7522123893805" style="284" customWidth="1"/>
    <col min="257" max="257" width="17" style="284" customWidth="1"/>
    <col min="258" max="258" width="37" style="284" customWidth="1"/>
    <col min="259" max="259" width="17.3716814159292" style="284" customWidth="1"/>
    <col min="260" max="509" width="9" style="284" customWidth="1"/>
    <col min="510" max="510" width="29.6283185840708" style="284" customWidth="1"/>
    <col min="511" max="511" width="12.7522123893805" style="284"/>
    <col min="512" max="512" width="29.7522123893805" style="284" customWidth="1"/>
    <col min="513" max="513" width="17" style="284" customWidth="1"/>
    <col min="514" max="514" width="37" style="284" customWidth="1"/>
    <col min="515" max="515" width="17.3716814159292" style="284" customWidth="1"/>
    <col min="516" max="765" width="9" style="284" customWidth="1"/>
    <col min="766" max="766" width="29.6283185840708" style="284" customWidth="1"/>
    <col min="767" max="767" width="12.7522123893805" style="284"/>
    <col min="768" max="768" width="29.7522123893805" style="284" customWidth="1"/>
    <col min="769" max="769" width="17" style="284" customWidth="1"/>
    <col min="770" max="770" width="37" style="284" customWidth="1"/>
    <col min="771" max="771" width="17.3716814159292" style="284" customWidth="1"/>
    <col min="772" max="1021" width="9" style="284" customWidth="1"/>
    <col min="1022" max="1022" width="29.6283185840708" style="284" customWidth="1"/>
    <col min="1023" max="1023" width="12.7522123893805" style="284"/>
    <col min="1024" max="1024" width="29.7522123893805" style="284" customWidth="1"/>
    <col min="1025" max="1025" width="17" style="284" customWidth="1"/>
    <col min="1026" max="1026" width="37" style="284" customWidth="1"/>
    <col min="1027" max="1027" width="17.3716814159292" style="284" customWidth="1"/>
    <col min="1028" max="1277" width="9" style="284" customWidth="1"/>
    <col min="1278" max="1278" width="29.6283185840708" style="284" customWidth="1"/>
    <col min="1279" max="1279" width="12.7522123893805" style="284"/>
    <col min="1280" max="1280" width="29.7522123893805" style="284" customWidth="1"/>
    <col min="1281" max="1281" width="17" style="284" customWidth="1"/>
    <col min="1282" max="1282" width="37" style="284" customWidth="1"/>
    <col min="1283" max="1283" width="17.3716814159292" style="284" customWidth="1"/>
    <col min="1284" max="1533" width="9" style="284" customWidth="1"/>
    <col min="1534" max="1534" width="29.6283185840708" style="284" customWidth="1"/>
    <col min="1535" max="1535" width="12.7522123893805" style="284"/>
    <col min="1536" max="1536" width="29.7522123893805" style="284" customWidth="1"/>
    <col min="1537" max="1537" width="17" style="284" customWidth="1"/>
    <col min="1538" max="1538" width="37" style="284" customWidth="1"/>
    <col min="1539" max="1539" width="17.3716814159292" style="284" customWidth="1"/>
    <col min="1540" max="1789" width="9" style="284" customWidth="1"/>
    <col min="1790" max="1790" width="29.6283185840708" style="284" customWidth="1"/>
    <col min="1791" max="1791" width="12.7522123893805" style="284"/>
    <col min="1792" max="1792" width="29.7522123893805" style="284" customWidth="1"/>
    <col min="1793" max="1793" width="17" style="284" customWidth="1"/>
    <col min="1794" max="1794" width="37" style="284" customWidth="1"/>
    <col min="1795" max="1795" width="17.3716814159292" style="284" customWidth="1"/>
    <col min="1796" max="2045" width="9" style="284" customWidth="1"/>
    <col min="2046" max="2046" width="29.6283185840708" style="284" customWidth="1"/>
    <col min="2047" max="2047" width="12.7522123893805" style="284"/>
    <col min="2048" max="2048" width="29.7522123893805" style="284" customWidth="1"/>
    <col min="2049" max="2049" width="17" style="284" customWidth="1"/>
    <col min="2050" max="2050" width="37" style="284" customWidth="1"/>
    <col min="2051" max="2051" width="17.3716814159292" style="284" customWidth="1"/>
    <col min="2052" max="2301" width="9" style="284" customWidth="1"/>
    <col min="2302" max="2302" width="29.6283185840708" style="284" customWidth="1"/>
    <col min="2303" max="2303" width="12.7522123893805" style="284"/>
    <col min="2304" max="2304" width="29.7522123893805" style="284" customWidth="1"/>
    <col min="2305" max="2305" width="17" style="284" customWidth="1"/>
    <col min="2306" max="2306" width="37" style="284" customWidth="1"/>
    <col min="2307" max="2307" width="17.3716814159292" style="284" customWidth="1"/>
    <col min="2308" max="2557" width="9" style="284" customWidth="1"/>
    <col min="2558" max="2558" width="29.6283185840708" style="284" customWidth="1"/>
    <col min="2559" max="2559" width="12.7522123893805" style="284"/>
    <col min="2560" max="2560" width="29.7522123893805" style="284" customWidth="1"/>
    <col min="2561" max="2561" width="17" style="284" customWidth="1"/>
    <col min="2562" max="2562" width="37" style="284" customWidth="1"/>
    <col min="2563" max="2563" width="17.3716814159292" style="284" customWidth="1"/>
    <col min="2564" max="2813" width="9" style="284" customWidth="1"/>
    <col min="2814" max="2814" width="29.6283185840708" style="284" customWidth="1"/>
    <col min="2815" max="2815" width="12.7522123893805" style="284"/>
    <col min="2816" max="2816" width="29.7522123893805" style="284" customWidth="1"/>
    <col min="2817" max="2817" width="17" style="284" customWidth="1"/>
    <col min="2818" max="2818" width="37" style="284" customWidth="1"/>
    <col min="2819" max="2819" width="17.3716814159292" style="284" customWidth="1"/>
    <col min="2820" max="3069" width="9" style="284" customWidth="1"/>
    <col min="3070" max="3070" width="29.6283185840708" style="284" customWidth="1"/>
    <col min="3071" max="3071" width="12.7522123893805" style="284"/>
    <col min="3072" max="3072" width="29.7522123893805" style="284" customWidth="1"/>
    <col min="3073" max="3073" width="17" style="284" customWidth="1"/>
    <col min="3074" max="3074" width="37" style="284" customWidth="1"/>
    <col min="3075" max="3075" width="17.3716814159292" style="284" customWidth="1"/>
    <col min="3076" max="3325" width="9" style="284" customWidth="1"/>
    <col min="3326" max="3326" width="29.6283185840708" style="284" customWidth="1"/>
    <col min="3327" max="3327" width="12.7522123893805" style="284"/>
    <col min="3328" max="3328" width="29.7522123893805" style="284" customWidth="1"/>
    <col min="3329" max="3329" width="17" style="284" customWidth="1"/>
    <col min="3330" max="3330" width="37" style="284" customWidth="1"/>
    <col min="3331" max="3331" width="17.3716814159292" style="284" customWidth="1"/>
    <col min="3332" max="3581" width="9" style="284" customWidth="1"/>
    <col min="3582" max="3582" width="29.6283185840708" style="284" customWidth="1"/>
    <col min="3583" max="3583" width="12.7522123893805" style="284"/>
    <col min="3584" max="3584" width="29.7522123893805" style="284" customWidth="1"/>
    <col min="3585" max="3585" width="17" style="284" customWidth="1"/>
    <col min="3586" max="3586" width="37" style="284" customWidth="1"/>
    <col min="3587" max="3587" width="17.3716814159292" style="284" customWidth="1"/>
    <col min="3588" max="3837" width="9" style="284" customWidth="1"/>
    <col min="3838" max="3838" width="29.6283185840708" style="284" customWidth="1"/>
    <col min="3839" max="3839" width="12.7522123893805" style="284"/>
    <col min="3840" max="3840" width="29.7522123893805" style="284" customWidth="1"/>
    <col min="3841" max="3841" width="17" style="284" customWidth="1"/>
    <col min="3842" max="3842" width="37" style="284" customWidth="1"/>
    <col min="3843" max="3843" width="17.3716814159292" style="284" customWidth="1"/>
    <col min="3844" max="4093" width="9" style="284" customWidth="1"/>
    <col min="4094" max="4094" width="29.6283185840708" style="284" customWidth="1"/>
    <col min="4095" max="4095" width="12.7522123893805" style="284"/>
    <col min="4096" max="4096" width="29.7522123893805" style="284" customWidth="1"/>
    <col min="4097" max="4097" width="17" style="284" customWidth="1"/>
    <col min="4098" max="4098" width="37" style="284" customWidth="1"/>
    <col min="4099" max="4099" width="17.3716814159292" style="284" customWidth="1"/>
    <col min="4100" max="4349" width="9" style="284" customWidth="1"/>
    <col min="4350" max="4350" width="29.6283185840708" style="284" customWidth="1"/>
    <col min="4351" max="4351" width="12.7522123893805" style="284"/>
    <col min="4352" max="4352" width="29.7522123893805" style="284" customWidth="1"/>
    <col min="4353" max="4353" width="17" style="284" customWidth="1"/>
    <col min="4354" max="4354" width="37" style="284" customWidth="1"/>
    <col min="4355" max="4355" width="17.3716814159292" style="284" customWidth="1"/>
    <col min="4356" max="4605" width="9" style="284" customWidth="1"/>
    <col min="4606" max="4606" width="29.6283185840708" style="284" customWidth="1"/>
    <col min="4607" max="4607" width="12.7522123893805" style="284"/>
    <col min="4608" max="4608" width="29.7522123893805" style="284" customWidth="1"/>
    <col min="4609" max="4609" width="17" style="284" customWidth="1"/>
    <col min="4610" max="4610" width="37" style="284" customWidth="1"/>
    <col min="4611" max="4611" width="17.3716814159292" style="284" customWidth="1"/>
    <col min="4612" max="4861" width="9" style="284" customWidth="1"/>
    <col min="4862" max="4862" width="29.6283185840708" style="284" customWidth="1"/>
    <col min="4863" max="4863" width="12.7522123893805" style="284"/>
    <col min="4864" max="4864" width="29.7522123893805" style="284" customWidth="1"/>
    <col min="4865" max="4865" width="17" style="284" customWidth="1"/>
    <col min="4866" max="4866" width="37" style="284" customWidth="1"/>
    <col min="4867" max="4867" width="17.3716814159292" style="284" customWidth="1"/>
    <col min="4868" max="5117" width="9" style="284" customWidth="1"/>
    <col min="5118" max="5118" width="29.6283185840708" style="284" customWidth="1"/>
    <col min="5119" max="5119" width="12.7522123893805" style="284"/>
    <col min="5120" max="5120" width="29.7522123893805" style="284" customWidth="1"/>
    <col min="5121" max="5121" width="17" style="284" customWidth="1"/>
    <col min="5122" max="5122" width="37" style="284" customWidth="1"/>
    <col min="5123" max="5123" width="17.3716814159292" style="284" customWidth="1"/>
    <col min="5124" max="5373" width="9" style="284" customWidth="1"/>
    <col min="5374" max="5374" width="29.6283185840708" style="284" customWidth="1"/>
    <col min="5375" max="5375" width="12.7522123893805" style="284"/>
    <col min="5376" max="5376" width="29.7522123893805" style="284" customWidth="1"/>
    <col min="5377" max="5377" width="17" style="284" customWidth="1"/>
    <col min="5378" max="5378" width="37" style="284" customWidth="1"/>
    <col min="5379" max="5379" width="17.3716814159292" style="284" customWidth="1"/>
    <col min="5380" max="5629" width="9" style="284" customWidth="1"/>
    <col min="5630" max="5630" width="29.6283185840708" style="284" customWidth="1"/>
    <col min="5631" max="5631" width="12.7522123893805" style="284"/>
    <col min="5632" max="5632" width="29.7522123893805" style="284" customWidth="1"/>
    <col min="5633" max="5633" width="17" style="284" customWidth="1"/>
    <col min="5634" max="5634" width="37" style="284" customWidth="1"/>
    <col min="5635" max="5635" width="17.3716814159292" style="284" customWidth="1"/>
    <col min="5636" max="5885" width="9" style="284" customWidth="1"/>
    <col min="5886" max="5886" width="29.6283185840708" style="284" customWidth="1"/>
    <col min="5887" max="5887" width="12.7522123893805" style="284"/>
    <col min="5888" max="5888" width="29.7522123893805" style="284" customWidth="1"/>
    <col min="5889" max="5889" width="17" style="284" customWidth="1"/>
    <col min="5890" max="5890" width="37" style="284" customWidth="1"/>
    <col min="5891" max="5891" width="17.3716814159292" style="284" customWidth="1"/>
    <col min="5892" max="6141" width="9" style="284" customWidth="1"/>
    <col min="6142" max="6142" width="29.6283185840708" style="284" customWidth="1"/>
    <col min="6143" max="6143" width="12.7522123893805" style="284"/>
    <col min="6144" max="6144" width="29.7522123893805" style="284" customWidth="1"/>
    <col min="6145" max="6145" width="17" style="284" customWidth="1"/>
    <col min="6146" max="6146" width="37" style="284" customWidth="1"/>
    <col min="6147" max="6147" width="17.3716814159292" style="284" customWidth="1"/>
    <col min="6148" max="6397" width="9" style="284" customWidth="1"/>
    <col min="6398" max="6398" width="29.6283185840708" style="284" customWidth="1"/>
    <col min="6399" max="6399" width="12.7522123893805" style="284"/>
    <col min="6400" max="6400" width="29.7522123893805" style="284" customWidth="1"/>
    <col min="6401" max="6401" width="17" style="284" customWidth="1"/>
    <col min="6402" max="6402" width="37" style="284" customWidth="1"/>
    <col min="6403" max="6403" width="17.3716814159292" style="284" customWidth="1"/>
    <col min="6404" max="6653" width="9" style="284" customWidth="1"/>
    <col min="6654" max="6654" width="29.6283185840708" style="284" customWidth="1"/>
    <col min="6655" max="6655" width="12.7522123893805" style="284"/>
    <col min="6656" max="6656" width="29.7522123893805" style="284" customWidth="1"/>
    <col min="6657" max="6657" width="17" style="284" customWidth="1"/>
    <col min="6658" max="6658" width="37" style="284" customWidth="1"/>
    <col min="6659" max="6659" width="17.3716814159292" style="284" customWidth="1"/>
    <col min="6660" max="6909" width="9" style="284" customWidth="1"/>
    <col min="6910" max="6910" width="29.6283185840708" style="284" customWidth="1"/>
    <col min="6911" max="6911" width="12.7522123893805" style="284"/>
    <col min="6912" max="6912" width="29.7522123893805" style="284" customWidth="1"/>
    <col min="6913" max="6913" width="17" style="284" customWidth="1"/>
    <col min="6914" max="6914" width="37" style="284" customWidth="1"/>
    <col min="6915" max="6915" width="17.3716814159292" style="284" customWidth="1"/>
    <col min="6916" max="7165" width="9" style="284" customWidth="1"/>
    <col min="7166" max="7166" width="29.6283185840708" style="284" customWidth="1"/>
    <col min="7167" max="7167" width="12.7522123893805" style="284"/>
    <col min="7168" max="7168" width="29.7522123893805" style="284" customWidth="1"/>
    <col min="7169" max="7169" width="17" style="284" customWidth="1"/>
    <col min="7170" max="7170" width="37" style="284" customWidth="1"/>
    <col min="7171" max="7171" width="17.3716814159292" style="284" customWidth="1"/>
    <col min="7172" max="7421" width="9" style="284" customWidth="1"/>
    <col min="7422" max="7422" width="29.6283185840708" style="284" customWidth="1"/>
    <col min="7423" max="7423" width="12.7522123893805" style="284"/>
    <col min="7424" max="7424" width="29.7522123893805" style="284" customWidth="1"/>
    <col min="7425" max="7425" width="17" style="284" customWidth="1"/>
    <col min="7426" max="7426" width="37" style="284" customWidth="1"/>
    <col min="7427" max="7427" width="17.3716814159292" style="284" customWidth="1"/>
    <col min="7428" max="7677" width="9" style="284" customWidth="1"/>
    <col min="7678" max="7678" width="29.6283185840708" style="284" customWidth="1"/>
    <col min="7679" max="7679" width="12.7522123893805" style="284"/>
    <col min="7680" max="7680" width="29.7522123893805" style="284" customWidth="1"/>
    <col min="7681" max="7681" width="17" style="284" customWidth="1"/>
    <col min="7682" max="7682" width="37" style="284" customWidth="1"/>
    <col min="7683" max="7683" width="17.3716814159292" style="284" customWidth="1"/>
    <col min="7684" max="7933" width="9" style="284" customWidth="1"/>
    <col min="7934" max="7934" width="29.6283185840708" style="284" customWidth="1"/>
    <col min="7935" max="7935" width="12.7522123893805" style="284"/>
    <col min="7936" max="7936" width="29.7522123893805" style="284" customWidth="1"/>
    <col min="7937" max="7937" width="17" style="284" customWidth="1"/>
    <col min="7938" max="7938" width="37" style="284" customWidth="1"/>
    <col min="7939" max="7939" width="17.3716814159292" style="284" customWidth="1"/>
    <col min="7940" max="8189" width="9" style="284" customWidth="1"/>
    <col min="8190" max="8190" width="29.6283185840708" style="284" customWidth="1"/>
    <col min="8191" max="8191" width="12.7522123893805" style="284"/>
    <col min="8192" max="8192" width="29.7522123893805" style="284" customWidth="1"/>
    <col min="8193" max="8193" width="17" style="284" customWidth="1"/>
    <col min="8194" max="8194" width="37" style="284" customWidth="1"/>
    <col min="8195" max="8195" width="17.3716814159292" style="284" customWidth="1"/>
    <col min="8196" max="8445" width="9" style="284" customWidth="1"/>
    <col min="8446" max="8446" width="29.6283185840708" style="284" customWidth="1"/>
    <col min="8447" max="8447" width="12.7522123893805" style="284"/>
    <col min="8448" max="8448" width="29.7522123893805" style="284" customWidth="1"/>
    <col min="8449" max="8449" width="17" style="284" customWidth="1"/>
    <col min="8450" max="8450" width="37" style="284" customWidth="1"/>
    <col min="8451" max="8451" width="17.3716814159292" style="284" customWidth="1"/>
    <col min="8452" max="8701" width="9" style="284" customWidth="1"/>
    <col min="8702" max="8702" width="29.6283185840708" style="284" customWidth="1"/>
    <col min="8703" max="8703" width="12.7522123893805" style="284"/>
    <col min="8704" max="8704" width="29.7522123893805" style="284" customWidth="1"/>
    <col min="8705" max="8705" width="17" style="284" customWidth="1"/>
    <col min="8706" max="8706" width="37" style="284" customWidth="1"/>
    <col min="8707" max="8707" width="17.3716814159292" style="284" customWidth="1"/>
    <col min="8708" max="8957" width="9" style="284" customWidth="1"/>
    <col min="8958" max="8958" width="29.6283185840708" style="284" customWidth="1"/>
    <col min="8959" max="8959" width="12.7522123893805" style="284"/>
    <col min="8960" max="8960" width="29.7522123893805" style="284" customWidth="1"/>
    <col min="8961" max="8961" width="17" style="284" customWidth="1"/>
    <col min="8962" max="8962" width="37" style="284" customWidth="1"/>
    <col min="8963" max="8963" width="17.3716814159292" style="284" customWidth="1"/>
    <col min="8964" max="9213" width="9" style="284" customWidth="1"/>
    <col min="9214" max="9214" width="29.6283185840708" style="284" customWidth="1"/>
    <col min="9215" max="9215" width="12.7522123893805" style="284"/>
    <col min="9216" max="9216" width="29.7522123893805" style="284" customWidth="1"/>
    <col min="9217" max="9217" width="17" style="284" customWidth="1"/>
    <col min="9218" max="9218" width="37" style="284" customWidth="1"/>
    <col min="9219" max="9219" width="17.3716814159292" style="284" customWidth="1"/>
    <col min="9220" max="9469" width="9" style="284" customWidth="1"/>
    <col min="9470" max="9470" width="29.6283185840708" style="284" customWidth="1"/>
    <col min="9471" max="9471" width="12.7522123893805" style="284"/>
    <col min="9472" max="9472" width="29.7522123893805" style="284" customWidth="1"/>
    <col min="9473" max="9473" width="17" style="284" customWidth="1"/>
    <col min="9474" max="9474" width="37" style="284" customWidth="1"/>
    <col min="9475" max="9475" width="17.3716814159292" style="284" customWidth="1"/>
    <col min="9476" max="9725" width="9" style="284" customWidth="1"/>
    <col min="9726" max="9726" width="29.6283185840708" style="284" customWidth="1"/>
    <col min="9727" max="9727" width="12.7522123893805" style="284"/>
    <col min="9728" max="9728" width="29.7522123893805" style="284" customWidth="1"/>
    <col min="9729" max="9729" width="17" style="284" customWidth="1"/>
    <col min="9730" max="9730" width="37" style="284" customWidth="1"/>
    <col min="9731" max="9731" width="17.3716814159292" style="284" customWidth="1"/>
    <col min="9732" max="9981" width="9" style="284" customWidth="1"/>
    <col min="9982" max="9982" width="29.6283185840708" style="284" customWidth="1"/>
    <col min="9983" max="9983" width="12.7522123893805" style="284"/>
    <col min="9984" max="9984" width="29.7522123893805" style="284" customWidth="1"/>
    <col min="9985" max="9985" width="17" style="284" customWidth="1"/>
    <col min="9986" max="9986" width="37" style="284" customWidth="1"/>
    <col min="9987" max="9987" width="17.3716814159292" style="284" customWidth="1"/>
    <col min="9988" max="10237" width="9" style="284" customWidth="1"/>
    <col min="10238" max="10238" width="29.6283185840708" style="284" customWidth="1"/>
    <col min="10239" max="10239" width="12.7522123893805" style="284"/>
    <col min="10240" max="10240" width="29.7522123893805" style="284" customWidth="1"/>
    <col min="10241" max="10241" width="17" style="284" customWidth="1"/>
    <col min="10242" max="10242" width="37" style="284" customWidth="1"/>
    <col min="10243" max="10243" width="17.3716814159292" style="284" customWidth="1"/>
    <col min="10244" max="10493" width="9" style="284" customWidth="1"/>
    <col min="10494" max="10494" width="29.6283185840708" style="284" customWidth="1"/>
    <col min="10495" max="10495" width="12.7522123893805" style="284"/>
    <col min="10496" max="10496" width="29.7522123893805" style="284" customWidth="1"/>
    <col min="10497" max="10497" width="17" style="284" customWidth="1"/>
    <col min="10498" max="10498" width="37" style="284" customWidth="1"/>
    <col min="10499" max="10499" width="17.3716814159292" style="284" customWidth="1"/>
    <col min="10500" max="10749" width="9" style="284" customWidth="1"/>
    <col min="10750" max="10750" width="29.6283185840708" style="284" customWidth="1"/>
    <col min="10751" max="10751" width="12.7522123893805" style="284"/>
    <col min="10752" max="10752" width="29.7522123893805" style="284" customWidth="1"/>
    <col min="10753" max="10753" width="17" style="284" customWidth="1"/>
    <col min="10754" max="10754" width="37" style="284" customWidth="1"/>
    <col min="10755" max="10755" width="17.3716814159292" style="284" customWidth="1"/>
    <col min="10756" max="11005" width="9" style="284" customWidth="1"/>
    <col min="11006" max="11006" width="29.6283185840708" style="284" customWidth="1"/>
    <col min="11007" max="11007" width="12.7522123893805" style="284"/>
    <col min="11008" max="11008" width="29.7522123893805" style="284" customWidth="1"/>
    <col min="11009" max="11009" width="17" style="284" customWidth="1"/>
    <col min="11010" max="11010" width="37" style="284" customWidth="1"/>
    <col min="11011" max="11011" width="17.3716814159292" style="284" customWidth="1"/>
    <col min="11012" max="11261" width="9" style="284" customWidth="1"/>
    <col min="11262" max="11262" width="29.6283185840708" style="284" customWidth="1"/>
    <col min="11263" max="11263" width="12.7522123893805" style="284"/>
    <col min="11264" max="11264" width="29.7522123893805" style="284" customWidth="1"/>
    <col min="11265" max="11265" width="17" style="284" customWidth="1"/>
    <col min="11266" max="11266" width="37" style="284" customWidth="1"/>
    <col min="11267" max="11267" width="17.3716814159292" style="284" customWidth="1"/>
    <col min="11268" max="11517" width="9" style="284" customWidth="1"/>
    <col min="11518" max="11518" width="29.6283185840708" style="284" customWidth="1"/>
    <col min="11519" max="11519" width="12.7522123893805" style="284"/>
    <col min="11520" max="11520" width="29.7522123893805" style="284" customWidth="1"/>
    <col min="11521" max="11521" width="17" style="284" customWidth="1"/>
    <col min="11522" max="11522" width="37" style="284" customWidth="1"/>
    <col min="11523" max="11523" width="17.3716814159292" style="284" customWidth="1"/>
    <col min="11524" max="11773" width="9" style="284" customWidth="1"/>
    <col min="11774" max="11774" width="29.6283185840708" style="284" customWidth="1"/>
    <col min="11775" max="11775" width="12.7522123893805" style="284"/>
    <col min="11776" max="11776" width="29.7522123893805" style="284" customWidth="1"/>
    <col min="11777" max="11777" width="17" style="284" customWidth="1"/>
    <col min="11778" max="11778" width="37" style="284" customWidth="1"/>
    <col min="11779" max="11779" width="17.3716814159292" style="284" customWidth="1"/>
    <col min="11780" max="12029" width="9" style="284" customWidth="1"/>
    <col min="12030" max="12030" width="29.6283185840708" style="284" customWidth="1"/>
    <col min="12031" max="12031" width="12.7522123893805" style="284"/>
    <col min="12032" max="12032" width="29.7522123893805" style="284" customWidth="1"/>
    <col min="12033" max="12033" width="17" style="284" customWidth="1"/>
    <col min="12034" max="12034" width="37" style="284" customWidth="1"/>
    <col min="12035" max="12035" width="17.3716814159292" style="284" customWidth="1"/>
    <col min="12036" max="12285" width="9" style="284" customWidth="1"/>
    <col min="12286" max="12286" width="29.6283185840708" style="284" customWidth="1"/>
    <col min="12287" max="12287" width="12.7522123893805" style="284"/>
    <col min="12288" max="12288" width="29.7522123893805" style="284" customWidth="1"/>
    <col min="12289" max="12289" width="17" style="284" customWidth="1"/>
    <col min="12290" max="12290" width="37" style="284" customWidth="1"/>
    <col min="12291" max="12291" width="17.3716814159292" style="284" customWidth="1"/>
    <col min="12292" max="12541" width="9" style="284" customWidth="1"/>
    <col min="12542" max="12542" width="29.6283185840708" style="284" customWidth="1"/>
    <col min="12543" max="12543" width="12.7522123893805" style="284"/>
    <col min="12544" max="12544" width="29.7522123893805" style="284" customWidth="1"/>
    <col min="12545" max="12545" width="17" style="284" customWidth="1"/>
    <col min="12546" max="12546" width="37" style="284" customWidth="1"/>
    <col min="12547" max="12547" width="17.3716814159292" style="284" customWidth="1"/>
    <col min="12548" max="12797" width="9" style="284" customWidth="1"/>
    <col min="12798" max="12798" width="29.6283185840708" style="284" customWidth="1"/>
    <col min="12799" max="12799" width="12.7522123893805" style="284"/>
    <col min="12800" max="12800" width="29.7522123893805" style="284" customWidth="1"/>
    <col min="12801" max="12801" width="17" style="284" customWidth="1"/>
    <col min="12802" max="12802" width="37" style="284" customWidth="1"/>
    <col min="12803" max="12803" width="17.3716814159292" style="284" customWidth="1"/>
    <col min="12804" max="13053" width="9" style="284" customWidth="1"/>
    <col min="13054" max="13054" width="29.6283185840708" style="284" customWidth="1"/>
    <col min="13055" max="13055" width="12.7522123893805" style="284"/>
    <col min="13056" max="13056" width="29.7522123893805" style="284" customWidth="1"/>
    <col min="13057" max="13057" width="17" style="284" customWidth="1"/>
    <col min="13058" max="13058" width="37" style="284" customWidth="1"/>
    <col min="13059" max="13059" width="17.3716814159292" style="284" customWidth="1"/>
    <col min="13060" max="13309" width="9" style="284" customWidth="1"/>
    <col min="13310" max="13310" width="29.6283185840708" style="284" customWidth="1"/>
    <col min="13311" max="13311" width="12.7522123893805" style="284"/>
    <col min="13312" max="13312" width="29.7522123893805" style="284" customWidth="1"/>
    <col min="13313" max="13313" width="17" style="284" customWidth="1"/>
    <col min="13314" max="13314" width="37" style="284" customWidth="1"/>
    <col min="13315" max="13315" width="17.3716814159292" style="284" customWidth="1"/>
    <col min="13316" max="13565" width="9" style="284" customWidth="1"/>
    <col min="13566" max="13566" width="29.6283185840708" style="284" customWidth="1"/>
    <col min="13567" max="13567" width="12.7522123893805" style="284"/>
    <col min="13568" max="13568" width="29.7522123893805" style="284" customWidth="1"/>
    <col min="13569" max="13569" width="17" style="284" customWidth="1"/>
    <col min="13570" max="13570" width="37" style="284" customWidth="1"/>
    <col min="13571" max="13571" width="17.3716814159292" style="284" customWidth="1"/>
    <col min="13572" max="13821" width="9" style="284" customWidth="1"/>
    <col min="13822" max="13822" width="29.6283185840708" style="284" customWidth="1"/>
    <col min="13823" max="13823" width="12.7522123893805" style="284"/>
    <col min="13824" max="13824" width="29.7522123893805" style="284" customWidth="1"/>
    <col min="13825" max="13825" width="17" style="284" customWidth="1"/>
    <col min="13826" max="13826" width="37" style="284" customWidth="1"/>
    <col min="13827" max="13827" width="17.3716814159292" style="284" customWidth="1"/>
    <col min="13828" max="14077" width="9" style="284" customWidth="1"/>
    <col min="14078" max="14078" width="29.6283185840708" style="284" customWidth="1"/>
    <col min="14079" max="14079" width="12.7522123893805" style="284"/>
    <col min="14080" max="14080" width="29.7522123893805" style="284" customWidth="1"/>
    <col min="14081" max="14081" width="17" style="284" customWidth="1"/>
    <col min="14082" max="14082" width="37" style="284" customWidth="1"/>
    <col min="14083" max="14083" width="17.3716814159292" style="284" customWidth="1"/>
    <col min="14084" max="14333" width="9" style="284" customWidth="1"/>
    <col min="14334" max="14334" width="29.6283185840708" style="284" customWidth="1"/>
    <col min="14335" max="14335" width="12.7522123893805" style="284"/>
    <col min="14336" max="14336" width="29.7522123893805" style="284" customWidth="1"/>
    <col min="14337" max="14337" width="17" style="284" customWidth="1"/>
    <col min="14338" max="14338" width="37" style="284" customWidth="1"/>
    <col min="14339" max="14339" width="17.3716814159292" style="284" customWidth="1"/>
    <col min="14340" max="14589" width="9" style="284" customWidth="1"/>
    <col min="14590" max="14590" width="29.6283185840708" style="284" customWidth="1"/>
    <col min="14591" max="14591" width="12.7522123893805" style="284"/>
    <col min="14592" max="14592" width="29.7522123893805" style="284" customWidth="1"/>
    <col min="14593" max="14593" width="17" style="284" customWidth="1"/>
    <col min="14594" max="14594" width="37" style="284" customWidth="1"/>
    <col min="14595" max="14595" width="17.3716814159292" style="284" customWidth="1"/>
    <col min="14596" max="14845" width="9" style="284" customWidth="1"/>
    <col min="14846" max="14846" width="29.6283185840708" style="284" customWidth="1"/>
    <col min="14847" max="14847" width="12.7522123893805" style="284"/>
    <col min="14848" max="14848" width="29.7522123893805" style="284" customWidth="1"/>
    <col min="14849" max="14849" width="17" style="284" customWidth="1"/>
    <col min="14850" max="14850" width="37" style="284" customWidth="1"/>
    <col min="14851" max="14851" width="17.3716814159292" style="284" customWidth="1"/>
    <col min="14852" max="15101" width="9" style="284" customWidth="1"/>
    <col min="15102" max="15102" width="29.6283185840708" style="284" customWidth="1"/>
    <col min="15103" max="15103" width="12.7522123893805" style="284"/>
    <col min="15104" max="15104" width="29.7522123893805" style="284" customWidth="1"/>
    <col min="15105" max="15105" width="17" style="284" customWidth="1"/>
    <col min="15106" max="15106" width="37" style="284" customWidth="1"/>
    <col min="15107" max="15107" width="17.3716814159292" style="284" customWidth="1"/>
    <col min="15108" max="15357" width="9" style="284" customWidth="1"/>
    <col min="15358" max="15358" width="29.6283185840708" style="284" customWidth="1"/>
    <col min="15359" max="15359" width="12.7522123893805" style="284"/>
    <col min="15360" max="15360" width="29.7522123893805" style="284" customWidth="1"/>
    <col min="15361" max="15361" width="17" style="284" customWidth="1"/>
    <col min="15362" max="15362" width="37" style="284" customWidth="1"/>
    <col min="15363" max="15363" width="17.3716814159292" style="284" customWidth="1"/>
    <col min="15364" max="15613" width="9" style="284" customWidth="1"/>
    <col min="15614" max="15614" width="29.6283185840708" style="284" customWidth="1"/>
    <col min="15615" max="15615" width="12.7522123893805" style="284"/>
    <col min="15616" max="15616" width="29.7522123893805" style="284" customWidth="1"/>
    <col min="15617" max="15617" width="17" style="284" customWidth="1"/>
    <col min="15618" max="15618" width="37" style="284" customWidth="1"/>
    <col min="15619" max="15619" width="17.3716814159292" style="284" customWidth="1"/>
    <col min="15620" max="15869" width="9" style="284" customWidth="1"/>
    <col min="15870" max="15870" width="29.6283185840708" style="284" customWidth="1"/>
    <col min="15871" max="15871" width="12.7522123893805" style="284"/>
    <col min="15872" max="15872" width="29.7522123893805" style="284" customWidth="1"/>
    <col min="15873" max="15873" width="17" style="284" customWidth="1"/>
    <col min="15874" max="15874" width="37" style="284" customWidth="1"/>
    <col min="15875" max="15875" width="17.3716814159292" style="284" customWidth="1"/>
    <col min="15876" max="16125" width="9" style="284" customWidth="1"/>
    <col min="16126" max="16126" width="29.6283185840708" style="284" customWidth="1"/>
    <col min="16127" max="16127" width="12.7522123893805" style="284"/>
    <col min="16128" max="16128" width="29.7522123893805" style="284" customWidth="1"/>
    <col min="16129" max="16129" width="17" style="284" customWidth="1"/>
    <col min="16130" max="16130" width="37" style="284" customWidth="1"/>
    <col min="16131" max="16131" width="17.3716814159292" style="284" customWidth="1"/>
    <col min="16132" max="16375" width="9" style="284" customWidth="1"/>
    <col min="16376" max="16376" width="9" style="284"/>
    <col min="16377" max="16384" width="12.7522123893805" style="284"/>
  </cols>
  <sheetData>
    <row r="1" ht="18.75" customHeight="1" spans="1:7">
      <c r="A1" s="285" t="s">
        <v>1429</v>
      </c>
      <c r="B1" s="285"/>
      <c r="C1" s="285"/>
      <c r="D1" s="285"/>
      <c r="E1" s="285"/>
      <c r="F1" s="285"/>
      <c r="G1" s="285"/>
    </row>
    <row r="2" ht="27.6" customHeight="1" spans="1:7">
      <c r="A2" s="286" t="s">
        <v>1430</v>
      </c>
      <c r="B2" s="286"/>
      <c r="C2" s="286"/>
      <c r="D2" s="286"/>
      <c r="E2" s="286"/>
      <c r="F2" s="286"/>
      <c r="G2" s="286"/>
    </row>
    <row r="3" s="281" customFormat="1" ht="23.25" customHeight="1" spans="1:7">
      <c r="A3" s="287"/>
      <c r="B3" s="287"/>
      <c r="C3" s="287"/>
      <c r="D3" s="287"/>
      <c r="E3" s="287"/>
      <c r="F3" s="287"/>
      <c r="G3" s="303" t="s">
        <v>2</v>
      </c>
    </row>
    <row r="4" s="282" customFormat="1" ht="69" customHeight="1" spans="1:7">
      <c r="A4" s="304" t="s">
        <v>3</v>
      </c>
      <c r="B4" s="290" t="s">
        <v>60</v>
      </c>
      <c r="C4" s="290" t="s">
        <v>61</v>
      </c>
      <c r="D4" s="290" t="s">
        <v>62</v>
      </c>
      <c r="E4" s="290" t="s">
        <v>4</v>
      </c>
      <c r="F4" s="290" t="s">
        <v>63</v>
      </c>
      <c r="G4" s="291" t="s">
        <v>1312</v>
      </c>
    </row>
    <row r="5" s="282" customFormat="1" ht="27" customHeight="1" spans="1:7">
      <c r="A5" s="305" t="s">
        <v>65</v>
      </c>
      <c r="B5" s="292">
        <v>10000</v>
      </c>
      <c r="C5" s="292">
        <v>62850</v>
      </c>
      <c r="D5" s="292">
        <v>62867</v>
      </c>
      <c r="E5" s="292">
        <v>62867</v>
      </c>
      <c r="F5" s="306"/>
      <c r="G5" s="307"/>
    </row>
    <row r="6" s="282" customFormat="1" ht="27" customHeight="1" spans="1:7">
      <c r="A6" s="93" t="s">
        <v>66</v>
      </c>
      <c r="B6" s="292">
        <v>10000</v>
      </c>
      <c r="C6" s="292">
        <v>62850</v>
      </c>
      <c r="D6" s="292">
        <v>62850</v>
      </c>
      <c r="E6" s="292">
        <v>62850</v>
      </c>
      <c r="F6" s="295">
        <v>100</v>
      </c>
      <c r="G6" s="295">
        <v>26.4</v>
      </c>
    </row>
    <row r="7" s="283" customFormat="1" ht="27" customHeight="1" spans="1:10">
      <c r="A7" s="296" t="s">
        <v>1431</v>
      </c>
      <c r="B7" s="292"/>
      <c r="C7" s="292"/>
      <c r="D7" s="292"/>
      <c r="E7" s="292"/>
      <c r="F7" s="306"/>
      <c r="G7" s="99"/>
      <c r="J7" s="308"/>
    </row>
    <row r="8" s="283" customFormat="1" ht="27" customHeight="1" spans="1:10">
      <c r="A8" s="296" t="s">
        <v>1432</v>
      </c>
      <c r="B8" s="292"/>
      <c r="C8" s="292"/>
      <c r="D8" s="292"/>
      <c r="E8" s="292"/>
      <c r="F8" s="306"/>
      <c r="G8" s="99"/>
      <c r="J8" s="308"/>
    </row>
    <row r="9" s="283" customFormat="1" ht="27" customHeight="1" spans="1:10">
      <c r="A9" s="296" t="s">
        <v>1433</v>
      </c>
      <c r="B9" s="292"/>
      <c r="C9" s="292"/>
      <c r="D9" s="292"/>
      <c r="E9" s="292"/>
      <c r="F9" s="306"/>
      <c r="G9" s="99"/>
      <c r="J9" s="308"/>
    </row>
    <row r="10" s="283" customFormat="1" ht="27" customHeight="1" spans="1:10">
      <c r="A10" s="296" t="s">
        <v>1434</v>
      </c>
      <c r="B10" s="292">
        <v>10000</v>
      </c>
      <c r="C10" s="292">
        <v>62850</v>
      </c>
      <c r="D10" s="292">
        <v>62850</v>
      </c>
      <c r="E10" s="292">
        <v>62850</v>
      </c>
      <c r="F10" s="295">
        <v>100</v>
      </c>
      <c r="G10" s="295">
        <v>26.5</v>
      </c>
      <c r="J10" s="308"/>
    </row>
    <row r="11" s="282" customFormat="1" ht="27" customHeight="1" spans="1:7">
      <c r="A11" s="93" t="s">
        <v>87</v>
      </c>
      <c r="B11" s="292">
        <v>0</v>
      </c>
      <c r="C11" s="292"/>
      <c r="D11" s="292">
        <v>17</v>
      </c>
      <c r="E11" s="292">
        <v>17</v>
      </c>
      <c r="F11" s="293"/>
      <c r="G11" s="299"/>
    </row>
    <row r="12" s="283" customFormat="1" ht="27" customHeight="1" spans="1:7">
      <c r="A12" s="300" t="s">
        <v>88</v>
      </c>
      <c r="B12" s="292"/>
      <c r="C12" s="292"/>
      <c r="D12" s="292">
        <v>17</v>
      </c>
      <c r="E12" s="292">
        <v>17</v>
      </c>
      <c r="F12" s="99"/>
      <c r="G12" s="106"/>
    </row>
    <row r="13" s="283" customFormat="1" ht="27" customHeight="1" spans="1:7">
      <c r="A13" s="300" t="s">
        <v>1435</v>
      </c>
      <c r="B13" s="292"/>
      <c r="C13" s="292"/>
      <c r="D13" s="292"/>
      <c r="E13" s="292"/>
      <c r="F13" s="99"/>
      <c r="G13" s="106"/>
    </row>
    <row r="14" ht="50.1" customHeight="1" spans="1:7">
      <c r="A14" s="301" t="s">
        <v>1436</v>
      </c>
      <c r="B14" s="301"/>
      <c r="C14" s="301"/>
      <c r="D14" s="301"/>
      <c r="E14" s="301"/>
      <c r="F14" s="301"/>
      <c r="G14" s="301"/>
    </row>
    <row r="15" ht="20.1" customHeight="1"/>
    <row r="16" ht="20.1" customHeight="1"/>
    <row r="17" ht="20.1" customHeight="1"/>
    <row r="18" ht="20.1" customHeight="1"/>
  </sheetData>
  <mergeCells count="2">
    <mergeCell ref="A2:G2"/>
    <mergeCell ref="A14:G14"/>
  </mergeCells>
  <printOptions horizontalCentered="1"/>
  <pageMargins left="0.944444444444444" right="0.944444444444444" top="1.37777777777778" bottom="1.14166666666667" header="0.314583333333333" footer="0.314583333333333"/>
  <pageSetup paperSize="9" scale="86" fitToHeight="0" orientation="portrait" blackAndWhite="1" errors="blank"/>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G26"/>
  <sheetViews>
    <sheetView showZeros="0" workbookViewId="0">
      <selection activeCell="A22" sqref="A22:G22"/>
    </sheetView>
  </sheetViews>
  <sheetFormatPr defaultColWidth="12.7522123893805" defaultRowHeight="13.5" outlineLevelCol="6"/>
  <cols>
    <col min="1" max="1" width="37.3716814159292" style="83" customWidth="1"/>
    <col min="2" max="5" width="10.3716814159292" style="84" customWidth="1"/>
    <col min="6" max="6" width="10.7522123893805" style="84" customWidth="1"/>
    <col min="7" max="7" width="10.7522123893805" style="284" customWidth="1"/>
    <col min="8" max="238" width="9" style="284" customWidth="1"/>
    <col min="239" max="239" width="29.6283185840708" style="284" customWidth="1"/>
    <col min="240" max="240" width="12.7522123893805" style="284"/>
    <col min="241" max="241" width="29.7522123893805" style="284" customWidth="1"/>
    <col min="242" max="242" width="17" style="284" customWidth="1"/>
    <col min="243" max="243" width="37" style="284" customWidth="1"/>
    <col min="244" max="244" width="17.3716814159292" style="284" customWidth="1"/>
    <col min="245" max="494" width="9" style="284" customWidth="1"/>
    <col min="495" max="495" width="29.6283185840708" style="284" customWidth="1"/>
    <col min="496" max="496" width="12.7522123893805" style="284"/>
    <col min="497" max="497" width="29.7522123893805" style="284" customWidth="1"/>
    <col min="498" max="498" width="17" style="284" customWidth="1"/>
    <col min="499" max="499" width="37" style="284" customWidth="1"/>
    <col min="500" max="500" width="17.3716814159292" style="284" customWidth="1"/>
    <col min="501" max="750" width="9" style="284" customWidth="1"/>
    <col min="751" max="751" width="29.6283185840708" style="284" customWidth="1"/>
    <col min="752" max="752" width="12.7522123893805" style="284"/>
    <col min="753" max="753" width="29.7522123893805" style="284" customWidth="1"/>
    <col min="754" max="754" width="17" style="284" customWidth="1"/>
    <col min="755" max="755" width="37" style="284" customWidth="1"/>
    <col min="756" max="756" width="17.3716814159292" style="284" customWidth="1"/>
    <col min="757" max="1006" width="9" style="284" customWidth="1"/>
    <col min="1007" max="1007" width="29.6283185840708" style="284" customWidth="1"/>
    <col min="1008" max="1008" width="12.7522123893805" style="284"/>
    <col min="1009" max="1009" width="29.7522123893805" style="284" customWidth="1"/>
    <col min="1010" max="1010" width="17" style="284" customWidth="1"/>
    <col min="1011" max="1011" width="37" style="284" customWidth="1"/>
    <col min="1012" max="1012" width="17.3716814159292" style="284" customWidth="1"/>
    <col min="1013" max="1262" width="9" style="284" customWidth="1"/>
    <col min="1263" max="1263" width="29.6283185840708" style="284" customWidth="1"/>
    <col min="1264" max="1264" width="12.7522123893805" style="284"/>
    <col min="1265" max="1265" width="29.7522123893805" style="284" customWidth="1"/>
    <col min="1266" max="1266" width="17" style="284" customWidth="1"/>
    <col min="1267" max="1267" width="37" style="284" customWidth="1"/>
    <col min="1268" max="1268" width="17.3716814159292" style="284" customWidth="1"/>
    <col min="1269" max="1518" width="9" style="284" customWidth="1"/>
    <col min="1519" max="1519" width="29.6283185840708" style="284" customWidth="1"/>
    <col min="1520" max="1520" width="12.7522123893805" style="284"/>
    <col min="1521" max="1521" width="29.7522123893805" style="284" customWidth="1"/>
    <col min="1522" max="1522" width="17" style="284" customWidth="1"/>
    <col min="1523" max="1523" width="37" style="284" customWidth="1"/>
    <col min="1524" max="1524" width="17.3716814159292" style="284" customWidth="1"/>
    <col min="1525" max="1774" width="9" style="284" customWidth="1"/>
    <col min="1775" max="1775" width="29.6283185840708" style="284" customWidth="1"/>
    <col min="1776" max="1776" width="12.7522123893805" style="284"/>
    <col min="1777" max="1777" width="29.7522123893805" style="284" customWidth="1"/>
    <col min="1778" max="1778" width="17" style="284" customWidth="1"/>
    <col min="1779" max="1779" width="37" style="284" customWidth="1"/>
    <col min="1780" max="1780" width="17.3716814159292" style="284" customWidth="1"/>
    <col min="1781" max="2030" width="9" style="284" customWidth="1"/>
    <col min="2031" max="2031" width="29.6283185840708" style="284" customWidth="1"/>
    <col min="2032" max="2032" width="12.7522123893805" style="284"/>
    <col min="2033" max="2033" width="29.7522123893805" style="284" customWidth="1"/>
    <col min="2034" max="2034" width="17" style="284" customWidth="1"/>
    <col min="2035" max="2035" width="37" style="284" customWidth="1"/>
    <col min="2036" max="2036" width="17.3716814159292" style="284" customWidth="1"/>
    <col min="2037" max="2286" width="9" style="284" customWidth="1"/>
    <col min="2287" max="2287" width="29.6283185840708" style="284" customWidth="1"/>
    <col min="2288" max="2288" width="12.7522123893805" style="284"/>
    <col min="2289" max="2289" width="29.7522123893805" style="284" customWidth="1"/>
    <col min="2290" max="2290" width="17" style="284" customWidth="1"/>
    <col min="2291" max="2291" width="37" style="284" customWidth="1"/>
    <col min="2292" max="2292" width="17.3716814159292" style="284" customWidth="1"/>
    <col min="2293" max="2542" width="9" style="284" customWidth="1"/>
    <col min="2543" max="2543" width="29.6283185840708" style="284" customWidth="1"/>
    <col min="2544" max="2544" width="12.7522123893805" style="284"/>
    <col min="2545" max="2545" width="29.7522123893805" style="284" customWidth="1"/>
    <col min="2546" max="2546" width="17" style="284" customWidth="1"/>
    <col min="2547" max="2547" width="37" style="284" customWidth="1"/>
    <col min="2548" max="2548" width="17.3716814159292" style="284" customWidth="1"/>
    <col min="2549" max="2798" width="9" style="284" customWidth="1"/>
    <col min="2799" max="2799" width="29.6283185840708" style="284" customWidth="1"/>
    <col min="2800" max="2800" width="12.7522123893805" style="284"/>
    <col min="2801" max="2801" width="29.7522123893805" style="284" customWidth="1"/>
    <col min="2802" max="2802" width="17" style="284" customWidth="1"/>
    <col min="2803" max="2803" width="37" style="284" customWidth="1"/>
    <col min="2804" max="2804" width="17.3716814159292" style="284" customWidth="1"/>
    <col min="2805" max="3054" width="9" style="284" customWidth="1"/>
    <col min="3055" max="3055" width="29.6283185840708" style="284" customWidth="1"/>
    <col min="3056" max="3056" width="12.7522123893805" style="284"/>
    <col min="3057" max="3057" width="29.7522123893805" style="284" customWidth="1"/>
    <col min="3058" max="3058" width="17" style="284" customWidth="1"/>
    <col min="3059" max="3059" width="37" style="284" customWidth="1"/>
    <col min="3060" max="3060" width="17.3716814159292" style="284" customWidth="1"/>
    <col min="3061" max="3310" width="9" style="284" customWidth="1"/>
    <col min="3311" max="3311" width="29.6283185840708" style="284" customWidth="1"/>
    <col min="3312" max="3312" width="12.7522123893805" style="284"/>
    <col min="3313" max="3313" width="29.7522123893805" style="284" customWidth="1"/>
    <col min="3314" max="3314" width="17" style="284" customWidth="1"/>
    <col min="3315" max="3315" width="37" style="284" customWidth="1"/>
    <col min="3316" max="3316" width="17.3716814159292" style="284" customWidth="1"/>
    <col min="3317" max="3566" width="9" style="284" customWidth="1"/>
    <col min="3567" max="3567" width="29.6283185840708" style="284" customWidth="1"/>
    <col min="3568" max="3568" width="12.7522123893805" style="284"/>
    <col min="3569" max="3569" width="29.7522123893805" style="284" customWidth="1"/>
    <col min="3570" max="3570" width="17" style="284" customWidth="1"/>
    <col min="3571" max="3571" width="37" style="284" customWidth="1"/>
    <col min="3572" max="3572" width="17.3716814159292" style="284" customWidth="1"/>
    <col min="3573" max="3822" width="9" style="284" customWidth="1"/>
    <col min="3823" max="3823" width="29.6283185840708" style="284" customWidth="1"/>
    <col min="3824" max="3824" width="12.7522123893805" style="284"/>
    <col min="3825" max="3825" width="29.7522123893805" style="284" customWidth="1"/>
    <col min="3826" max="3826" width="17" style="284" customWidth="1"/>
    <col min="3827" max="3827" width="37" style="284" customWidth="1"/>
    <col min="3828" max="3828" width="17.3716814159292" style="284" customWidth="1"/>
    <col min="3829" max="4078" width="9" style="284" customWidth="1"/>
    <col min="4079" max="4079" width="29.6283185840708" style="284" customWidth="1"/>
    <col min="4080" max="4080" width="12.7522123893805" style="284"/>
    <col min="4081" max="4081" width="29.7522123893805" style="284" customWidth="1"/>
    <col min="4082" max="4082" width="17" style="284" customWidth="1"/>
    <col min="4083" max="4083" width="37" style="284" customWidth="1"/>
    <col min="4084" max="4084" width="17.3716814159292" style="284" customWidth="1"/>
    <col min="4085" max="4334" width="9" style="284" customWidth="1"/>
    <col min="4335" max="4335" width="29.6283185840708" style="284" customWidth="1"/>
    <col min="4336" max="4336" width="12.7522123893805" style="284"/>
    <col min="4337" max="4337" width="29.7522123893805" style="284" customWidth="1"/>
    <col min="4338" max="4338" width="17" style="284" customWidth="1"/>
    <col min="4339" max="4339" width="37" style="284" customWidth="1"/>
    <col min="4340" max="4340" width="17.3716814159292" style="284" customWidth="1"/>
    <col min="4341" max="4590" width="9" style="284" customWidth="1"/>
    <col min="4591" max="4591" width="29.6283185840708" style="284" customWidth="1"/>
    <col min="4592" max="4592" width="12.7522123893805" style="284"/>
    <col min="4593" max="4593" width="29.7522123893805" style="284" customWidth="1"/>
    <col min="4594" max="4594" width="17" style="284" customWidth="1"/>
    <col min="4595" max="4595" width="37" style="284" customWidth="1"/>
    <col min="4596" max="4596" width="17.3716814159292" style="284" customWidth="1"/>
    <col min="4597" max="4846" width="9" style="284" customWidth="1"/>
    <col min="4847" max="4847" width="29.6283185840708" style="284" customWidth="1"/>
    <col min="4848" max="4848" width="12.7522123893805" style="284"/>
    <col min="4849" max="4849" width="29.7522123893805" style="284" customWidth="1"/>
    <col min="4850" max="4850" width="17" style="284" customWidth="1"/>
    <col min="4851" max="4851" width="37" style="284" customWidth="1"/>
    <col min="4852" max="4852" width="17.3716814159292" style="284" customWidth="1"/>
    <col min="4853" max="5102" width="9" style="284" customWidth="1"/>
    <col min="5103" max="5103" width="29.6283185840708" style="284" customWidth="1"/>
    <col min="5104" max="5104" width="12.7522123893805" style="284"/>
    <col min="5105" max="5105" width="29.7522123893805" style="284" customWidth="1"/>
    <col min="5106" max="5106" width="17" style="284" customWidth="1"/>
    <col min="5107" max="5107" width="37" style="284" customWidth="1"/>
    <col min="5108" max="5108" width="17.3716814159292" style="284" customWidth="1"/>
    <col min="5109" max="5358" width="9" style="284" customWidth="1"/>
    <col min="5359" max="5359" width="29.6283185840708" style="284" customWidth="1"/>
    <col min="5360" max="5360" width="12.7522123893805" style="284"/>
    <col min="5361" max="5361" width="29.7522123893805" style="284" customWidth="1"/>
    <col min="5362" max="5362" width="17" style="284" customWidth="1"/>
    <col min="5363" max="5363" width="37" style="284" customWidth="1"/>
    <col min="5364" max="5364" width="17.3716814159292" style="284" customWidth="1"/>
    <col min="5365" max="5614" width="9" style="284" customWidth="1"/>
    <col min="5615" max="5615" width="29.6283185840708" style="284" customWidth="1"/>
    <col min="5616" max="5616" width="12.7522123893805" style="284"/>
    <col min="5617" max="5617" width="29.7522123893805" style="284" customWidth="1"/>
    <col min="5618" max="5618" width="17" style="284" customWidth="1"/>
    <col min="5619" max="5619" width="37" style="284" customWidth="1"/>
    <col min="5620" max="5620" width="17.3716814159292" style="284" customWidth="1"/>
    <col min="5621" max="5870" width="9" style="284" customWidth="1"/>
    <col min="5871" max="5871" width="29.6283185840708" style="284" customWidth="1"/>
    <col min="5872" max="5872" width="12.7522123893805" style="284"/>
    <col min="5873" max="5873" width="29.7522123893805" style="284" customWidth="1"/>
    <col min="5874" max="5874" width="17" style="284" customWidth="1"/>
    <col min="5875" max="5875" width="37" style="284" customWidth="1"/>
    <col min="5876" max="5876" width="17.3716814159292" style="284" customWidth="1"/>
    <col min="5877" max="6126" width="9" style="284" customWidth="1"/>
    <col min="6127" max="6127" width="29.6283185840708" style="284" customWidth="1"/>
    <col min="6128" max="6128" width="12.7522123893805" style="284"/>
    <col min="6129" max="6129" width="29.7522123893805" style="284" customWidth="1"/>
    <col min="6130" max="6130" width="17" style="284" customWidth="1"/>
    <col min="6131" max="6131" width="37" style="284" customWidth="1"/>
    <col min="6132" max="6132" width="17.3716814159292" style="284" customWidth="1"/>
    <col min="6133" max="6382" width="9" style="284" customWidth="1"/>
    <col min="6383" max="6383" width="29.6283185840708" style="284" customWidth="1"/>
    <col min="6384" max="6384" width="12.7522123893805" style="284"/>
    <col min="6385" max="6385" width="29.7522123893805" style="284" customWidth="1"/>
    <col min="6386" max="6386" width="17" style="284" customWidth="1"/>
    <col min="6387" max="6387" width="37" style="284" customWidth="1"/>
    <col min="6388" max="6388" width="17.3716814159292" style="284" customWidth="1"/>
    <col min="6389" max="6638" width="9" style="284" customWidth="1"/>
    <col min="6639" max="6639" width="29.6283185840708" style="284" customWidth="1"/>
    <col min="6640" max="6640" width="12.7522123893805" style="284"/>
    <col min="6641" max="6641" width="29.7522123893805" style="284" customWidth="1"/>
    <col min="6642" max="6642" width="17" style="284" customWidth="1"/>
    <col min="6643" max="6643" width="37" style="284" customWidth="1"/>
    <col min="6644" max="6644" width="17.3716814159292" style="284" customWidth="1"/>
    <col min="6645" max="6894" width="9" style="284" customWidth="1"/>
    <col min="6895" max="6895" width="29.6283185840708" style="284" customWidth="1"/>
    <col min="6896" max="6896" width="12.7522123893805" style="284"/>
    <col min="6897" max="6897" width="29.7522123893805" style="284" customWidth="1"/>
    <col min="6898" max="6898" width="17" style="284" customWidth="1"/>
    <col min="6899" max="6899" width="37" style="284" customWidth="1"/>
    <col min="6900" max="6900" width="17.3716814159292" style="284" customWidth="1"/>
    <col min="6901" max="7150" width="9" style="284" customWidth="1"/>
    <col min="7151" max="7151" width="29.6283185840708" style="284" customWidth="1"/>
    <col min="7152" max="7152" width="12.7522123893805" style="284"/>
    <col min="7153" max="7153" width="29.7522123893805" style="284" customWidth="1"/>
    <col min="7154" max="7154" width="17" style="284" customWidth="1"/>
    <col min="7155" max="7155" width="37" style="284" customWidth="1"/>
    <col min="7156" max="7156" width="17.3716814159292" style="284" customWidth="1"/>
    <col min="7157" max="7406" width="9" style="284" customWidth="1"/>
    <col min="7407" max="7407" width="29.6283185840708" style="284" customWidth="1"/>
    <col min="7408" max="7408" width="12.7522123893805" style="284"/>
    <col min="7409" max="7409" width="29.7522123893805" style="284" customWidth="1"/>
    <col min="7410" max="7410" width="17" style="284" customWidth="1"/>
    <col min="7411" max="7411" width="37" style="284" customWidth="1"/>
    <col min="7412" max="7412" width="17.3716814159292" style="284" customWidth="1"/>
    <col min="7413" max="7662" width="9" style="284" customWidth="1"/>
    <col min="7663" max="7663" width="29.6283185840708" style="284" customWidth="1"/>
    <col min="7664" max="7664" width="12.7522123893805" style="284"/>
    <col min="7665" max="7665" width="29.7522123893805" style="284" customWidth="1"/>
    <col min="7666" max="7666" width="17" style="284" customWidth="1"/>
    <col min="7667" max="7667" width="37" style="284" customWidth="1"/>
    <col min="7668" max="7668" width="17.3716814159292" style="284" customWidth="1"/>
    <col min="7669" max="7918" width="9" style="284" customWidth="1"/>
    <col min="7919" max="7919" width="29.6283185840708" style="284" customWidth="1"/>
    <col min="7920" max="7920" width="12.7522123893805" style="284"/>
    <col min="7921" max="7921" width="29.7522123893805" style="284" customWidth="1"/>
    <col min="7922" max="7922" width="17" style="284" customWidth="1"/>
    <col min="7923" max="7923" width="37" style="284" customWidth="1"/>
    <col min="7924" max="7924" width="17.3716814159292" style="284" customWidth="1"/>
    <col min="7925" max="8174" width="9" style="284" customWidth="1"/>
    <col min="8175" max="8175" width="29.6283185840708" style="284" customWidth="1"/>
    <col min="8176" max="8176" width="12.7522123893805" style="284"/>
    <col min="8177" max="8177" width="29.7522123893805" style="284" customWidth="1"/>
    <col min="8178" max="8178" width="17" style="284" customWidth="1"/>
    <col min="8179" max="8179" width="37" style="284" customWidth="1"/>
    <col min="8180" max="8180" width="17.3716814159292" style="284" customWidth="1"/>
    <col min="8181" max="8430" width="9" style="284" customWidth="1"/>
    <col min="8431" max="8431" width="29.6283185840708" style="284" customWidth="1"/>
    <col min="8432" max="8432" width="12.7522123893805" style="284"/>
    <col min="8433" max="8433" width="29.7522123893805" style="284" customWidth="1"/>
    <col min="8434" max="8434" width="17" style="284" customWidth="1"/>
    <col min="8435" max="8435" width="37" style="284" customWidth="1"/>
    <col min="8436" max="8436" width="17.3716814159292" style="284" customWidth="1"/>
    <col min="8437" max="8686" width="9" style="284" customWidth="1"/>
    <col min="8687" max="8687" width="29.6283185840708" style="284" customWidth="1"/>
    <col min="8688" max="8688" width="12.7522123893805" style="284"/>
    <col min="8689" max="8689" width="29.7522123893805" style="284" customWidth="1"/>
    <col min="8690" max="8690" width="17" style="284" customWidth="1"/>
    <col min="8691" max="8691" width="37" style="284" customWidth="1"/>
    <col min="8692" max="8692" width="17.3716814159292" style="284" customWidth="1"/>
    <col min="8693" max="8942" width="9" style="284" customWidth="1"/>
    <col min="8943" max="8943" width="29.6283185840708" style="284" customWidth="1"/>
    <col min="8944" max="8944" width="12.7522123893805" style="284"/>
    <col min="8945" max="8945" width="29.7522123893805" style="284" customWidth="1"/>
    <col min="8946" max="8946" width="17" style="284" customWidth="1"/>
    <col min="8947" max="8947" width="37" style="284" customWidth="1"/>
    <col min="8948" max="8948" width="17.3716814159292" style="284" customWidth="1"/>
    <col min="8949" max="9198" width="9" style="284" customWidth="1"/>
    <col min="9199" max="9199" width="29.6283185840708" style="284" customWidth="1"/>
    <col min="9200" max="9200" width="12.7522123893805" style="284"/>
    <col min="9201" max="9201" width="29.7522123893805" style="284" customWidth="1"/>
    <col min="9202" max="9202" width="17" style="284" customWidth="1"/>
    <col min="9203" max="9203" width="37" style="284" customWidth="1"/>
    <col min="9204" max="9204" width="17.3716814159292" style="284" customWidth="1"/>
    <col min="9205" max="9454" width="9" style="284" customWidth="1"/>
    <col min="9455" max="9455" width="29.6283185840708" style="284" customWidth="1"/>
    <col min="9456" max="9456" width="12.7522123893805" style="284"/>
    <col min="9457" max="9457" width="29.7522123893805" style="284" customWidth="1"/>
    <col min="9458" max="9458" width="17" style="284" customWidth="1"/>
    <col min="9459" max="9459" width="37" style="284" customWidth="1"/>
    <col min="9460" max="9460" width="17.3716814159292" style="284" customWidth="1"/>
    <col min="9461" max="9710" width="9" style="284" customWidth="1"/>
    <col min="9711" max="9711" width="29.6283185840708" style="284" customWidth="1"/>
    <col min="9712" max="9712" width="12.7522123893805" style="284"/>
    <col min="9713" max="9713" width="29.7522123893805" style="284" customWidth="1"/>
    <col min="9714" max="9714" width="17" style="284" customWidth="1"/>
    <col min="9715" max="9715" width="37" style="284" customWidth="1"/>
    <col min="9716" max="9716" width="17.3716814159292" style="284" customWidth="1"/>
    <col min="9717" max="9966" width="9" style="284" customWidth="1"/>
    <col min="9967" max="9967" width="29.6283185840708" style="284" customWidth="1"/>
    <col min="9968" max="9968" width="12.7522123893805" style="284"/>
    <col min="9969" max="9969" width="29.7522123893805" style="284" customWidth="1"/>
    <col min="9970" max="9970" width="17" style="284" customWidth="1"/>
    <col min="9971" max="9971" width="37" style="284" customWidth="1"/>
    <col min="9972" max="9972" width="17.3716814159292" style="284" customWidth="1"/>
    <col min="9973" max="10222" width="9" style="284" customWidth="1"/>
    <col min="10223" max="10223" width="29.6283185840708" style="284" customWidth="1"/>
    <col min="10224" max="10224" width="12.7522123893805" style="284"/>
    <col min="10225" max="10225" width="29.7522123893805" style="284" customWidth="1"/>
    <col min="10226" max="10226" width="17" style="284" customWidth="1"/>
    <col min="10227" max="10227" width="37" style="284" customWidth="1"/>
    <col min="10228" max="10228" width="17.3716814159292" style="284" customWidth="1"/>
    <col min="10229" max="10478" width="9" style="284" customWidth="1"/>
    <col min="10479" max="10479" width="29.6283185840708" style="284" customWidth="1"/>
    <col min="10480" max="10480" width="12.7522123893805" style="284"/>
    <col min="10481" max="10481" width="29.7522123893805" style="284" customWidth="1"/>
    <col min="10482" max="10482" width="17" style="284" customWidth="1"/>
    <col min="10483" max="10483" width="37" style="284" customWidth="1"/>
    <col min="10484" max="10484" width="17.3716814159292" style="284" customWidth="1"/>
    <col min="10485" max="10734" width="9" style="284" customWidth="1"/>
    <col min="10735" max="10735" width="29.6283185840708" style="284" customWidth="1"/>
    <col min="10736" max="10736" width="12.7522123893805" style="284"/>
    <col min="10737" max="10737" width="29.7522123893805" style="284" customWidth="1"/>
    <col min="10738" max="10738" width="17" style="284" customWidth="1"/>
    <col min="10739" max="10739" width="37" style="284" customWidth="1"/>
    <col min="10740" max="10740" width="17.3716814159292" style="284" customWidth="1"/>
    <col min="10741" max="10990" width="9" style="284" customWidth="1"/>
    <col min="10991" max="10991" width="29.6283185840708" style="284" customWidth="1"/>
    <col min="10992" max="10992" width="12.7522123893805" style="284"/>
    <col min="10993" max="10993" width="29.7522123893805" style="284" customWidth="1"/>
    <col min="10994" max="10994" width="17" style="284" customWidth="1"/>
    <col min="10995" max="10995" width="37" style="284" customWidth="1"/>
    <col min="10996" max="10996" width="17.3716814159292" style="284" customWidth="1"/>
    <col min="10997" max="11246" width="9" style="284" customWidth="1"/>
    <col min="11247" max="11247" width="29.6283185840708" style="284" customWidth="1"/>
    <col min="11248" max="11248" width="12.7522123893805" style="284"/>
    <col min="11249" max="11249" width="29.7522123893805" style="284" customWidth="1"/>
    <col min="11250" max="11250" width="17" style="284" customWidth="1"/>
    <col min="11251" max="11251" width="37" style="284" customWidth="1"/>
    <col min="11252" max="11252" width="17.3716814159292" style="284" customWidth="1"/>
    <col min="11253" max="11502" width="9" style="284" customWidth="1"/>
    <col min="11503" max="11503" width="29.6283185840708" style="284" customWidth="1"/>
    <col min="11504" max="11504" width="12.7522123893805" style="284"/>
    <col min="11505" max="11505" width="29.7522123893805" style="284" customWidth="1"/>
    <col min="11506" max="11506" width="17" style="284" customWidth="1"/>
    <col min="11507" max="11507" width="37" style="284" customWidth="1"/>
    <col min="11508" max="11508" width="17.3716814159292" style="284" customWidth="1"/>
    <col min="11509" max="11758" width="9" style="284" customWidth="1"/>
    <col min="11759" max="11759" width="29.6283185840708" style="284" customWidth="1"/>
    <col min="11760" max="11760" width="12.7522123893805" style="284"/>
    <col min="11761" max="11761" width="29.7522123893805" style="284" customWidth="1"/>
    <col min="11762" max="11762" width="17" style="284" customWidth="1"/>
    <col min="11763" max="11763" width="37" style="284" customWidth="1"/>
    <col min="11764" max="11764" width="17.3716814159292" style="284" customWidth="1"/>
    <col min="11765" max="12014" width="9" style="284" customWidth="1"/>
    <col min="12015" max="12015" width="29.6283185840708" style="284" customWidth="1"/>
    <col min="12016" max="12016" width="12.7522123893805" style="284"/>
    <col min="12017" max="12017" width="29.7522123893805" style="284" customWidth="1"/>
    <col min="12018" max="12018" width="17" style="284" customWidth="1"/>
    <col min="12019" max="12019" width="37" style="284" customWidth="1"/>
    <col min="12020" max="12020" width="17.3716814159292" style="284" customWidth="1"/>
    <col min="12021" max="12270" width="9" style="284" customWidth="1"/>
    <col min="12271" max="12271" width="29.6283185840708" style="284" customWidth="1"/>
    <col min="12272" max="12272" width="12.7522123893805" style="284"/>
    <col min="12273" max="12273" width="29.7522123893805" style="284" customWidth="1"/>
    <col min="12274" max="12274" width="17" style="284" customWidth="1"/>
    <col min="12275" max="12275" width="37" style="284" customWidth="1"/>
    <col min="12276" max="12276" width="17.3716814159292" style="284" customWidth="1"/>
    <col min="12277" max="12526" width="9" style="284" customWidth="1"/>
    <col min="12527" max="12527" width="29.6283185840708" style="284" customWidth="1"/>
    <col min="12528" max="12528" width="12.7522123893805" style="284"/>
    <col min="12529" max="12529" width="29.7522123893805" style="284" customWidth="1"/>
    <col min="12530" max="12530" width="17" style="284" customWidth="1"/>
    <col min="12531" max="12531" width="37" style="284" customWidth="1"/>
    <col min="12532" max="12532" width="17.3716814159292" style="284" customWidth="1"/>
    <col min="12533" max="12782" width="9" style="284" customWidth="1"/>
    <col min="12783" max="12783" width="29.6283185840708" style="284" customWidth="1"/>
    <col min="12784" max="12784" width="12.7522123893805" style="284"/>
    <col min="12785" max="12785" width="29.7522123893805" style="284" customWidth="1"/>
    <col min="12786" max="12786" width="17" style="284" customWidth="1"/>
    <col min="12787" max="12787" width="37" style="284" customWidth="1"/>
    <col min="12788" max="12788" width="17.3716814159292" style="284" customWidth="1"/>
    <col min="12789" max="13038" width="9" style="284" customWidth="1"/>
    <col min="13039" max="13039" width="29.6283185840708" style="284" customWidth="1"/>
    <col min="13040" max="13040" width="12.7522123893805" style="284"/>
    <col min="13041" max="13041" width="29.7522123893805" style="284" customWidth="1"/>
    <col min="13042" max="13042" width="17" style="284" customWidth="1"/>
    <col min="13043" max="13043" width="37" style="284" customWidth="1"/>
    <col min="13044" max="13044" width="17.3716814159292" style="284" customWidth="1"/>
    <col min="13045" max="13294" width="9" style="284" customWidth="1"/>
    <col min="13295" max="13295" width="29.6283185840708" style="284" customWidth="1"/>
    <col min="13296" max="13296" width="12.7522123893805" style="284"/>
    <col min="13297" max="13297" width="29.7522123893805" style="284" customWidth="1"/>
    <col min="13298" max="13298" width="17" style="284" customWidth="1"/>
    <col min="13299" max="13299" width="37" style="284" customWidth="1"/>
    <col min="13300" max="13300" width="17.3716814159292" style="284" customWidth="1"/>
    <col min="13301" max="13550" width="9" style="284" customWidth="1"/>
    <col min="13551" max="13551" width="29.6283185840708" style="284" customWidth="1"/>
    <col min="13552" max="13552" width="12.7522123893805" style="284"/>
    <col min="13553" max="13553" width="29.7522123893805" style="284" customWidth="1"/>
    <col min="13554" max="13554" width="17" style="284" customWidth="1"/>
    <col min="13555" max="13555" width="37" style="284" customWidth="1"/>
    <col min="13556" max="13556" width="17.3716814159292" style="284" customWidth="1"/>
    <col min="13557" max="13806" width="9" style="284" customWidth="1"/>
    <col min="13807" max="13807" width="29.6283185840708" style="284" customWidth="1"/>
    <col min="13808" max="13808" width="12.7522123893805" style="284"/>
    <col min="13809" max="13809" width="29.7522123893805" style="284" customWidth="1"/>
    <col min="13810" max="13810" width="17" style="284" customWidth="1"/>
    <col min="13811" max="13811" width="37" style="284" customWidth="1"/>
    <col min="13812" max="13812" width="17.3716814159292" style="284" customWidth="1"/>
    <col min="13813" max="14062" width="9" style="284" customWidth="1"/>
    <col min="14063" max="14063" width="29.6283185840708" style="284" customWidth="1"/>
    <col min="14064" max="14064" width="12.7522123893805" style="284"/>
    <col min="14065" max="14065" width="29.7522123893805" style="284" customWidth="1"/>
    <col min="14066" max="14066" width="17" style="284" customWidth="1"/>
    <col min="14067" max="14067" width="37" style="284" customWidth="1"/>
    <col min="14068" max="14068" width="17.3716814159292" style="284" customWidth="1"/>
    <col min="14069" max="14318" width="9" style="284" customWidth="1"/>
    <col min="14319" max="14319" width="29.6283185840708" style="284" customWidth="1"/>
    <col min="14320" max="14320" width="12.7522123893805" style="284"/>
    <col min="14321" max="14321" width="29.7522123893805" style="284" customWidth="1"/>
    <col min="14322" max="14322" width="17" style="284" customWidth="1"/>
    <col min="14323" max="14323" width="37" style="284" customWidth="1"/>
    <col min="14324" max="14324" width="17.3716814159292" style="284" customWidth="1"/>
    <col min="14325" max="14574" width="9" style="284" customWidth="1"/>
    <col min="14575" max="14575" width="29.6283185840708" style="284" customWidth="1"/>
    <col min="14576" max="14576" width="12.7522123893805" style="284"/>
    <col min="14577" max="14577" width="29.7522123893805" style="284" customWidth="1"/>
    <col min="14578" max="14578" width="17" style="284" customWidth="1"/>
    <col min="14579" max="14579" width="37" style="284" customWidth="1"/>
    <col min="14580" max="14580" width="17.3716814159292" style="284" customWidth="1"/>
    <col min="14581" max="14830" width="9" style="284" customWidth="1"/>
    <col min="14831" max="14831" width="29.6283185840708" style="284" customWidth="1"/>
    <col min="14832" max="14832" width="12.7522123893805" style="284"/>
    <col min="14833" max="14833" width="29.7522123893805" style="284" customWidth="1"/>
    <col min="14834" max="14834" width="17" style="284" customWidth="1"/>
    <col min="14835" max="14835" width="37" style="284" customWidth="1"/>
    <col min="14836" max="14836" width="17.3716814159292" style="284" customWidth="1"/>
    <col min="14837" max="15086" width="9" style="284" customWidth="1"/>
    <col min="15087" max="15087" width="29.6283185840708" style="284" customWidth="1"/>
    <col min="15088" max="15088" width="12.7522123893805" style="284"/>
    <col min="15089" max="15089" width="29.7522123893805" style="284" customWidth="1"/>
    <col min="15090" max="15090" width="17" style="284" customWidth="1"/>
    <col min="15091" max="15091" width="37" style="284" customWidth="1"/>
    <col min="15092" max="15092" width="17.3716814159292" style="284" customWidth="1"/>
    <col min="15093" max="15342" width="9" style="284" customWidth="1"/>
    <col min="15343" max="15343" width="29.6283185840708" style="284" customWidth="1"/>
    <col min="15344" max="15344" width="12.7522123893805" style="284"/>
    <col min="15345" max="15345" width="29.7522123893805" style="284" customWidth="1"/>
    <col min="15346" max="15346" width="17" style="284" customWidth="1"/>
    <col min="15347" max="15347" width="37" style="284" customWidth="1"/>
    <col min="15348" max="15348" width="17.3716814159292" style="284" customWidth="1"/>
    <col min="15349" max="15598" width="9" style="284" customWidth="1"/>
    <col min="15599" max="15599" width="29.6283185840708" style="284" customWidth="1"/>
    <col min="15600" max="15600" width="12.7522123893805" style="284"/>
    <col min="15601" max="15601" width="29.7522123893805" style="284" customWidth="1"/>
    <col min="15602" max="15602" width="17" style="284" customWidth="1"/>
    <col min="15603" max="15603" width="37" style="284" customWidth="1"/>
    <col min="15604" max="15604" width="17.3716814159292" style="284" customWidth="1"/>
    <col min="15605" max="15854" width="9" style="284" customWidth="1"/>
    <col min="15855" max="15855" width="29.6283185840708" style="284" customWidth="1"/>
    <col min="15856" max="15856" width="12.7522123893805" style="284"/>
    <col min="15857" max="15857" width="29.7522123893805" style="284" customWidth="1"/>
    <col min="15858" max="15858" width="17" style="284" customWidth="1"/>
    <col min="15859" max="15859" width="37" style="284" customWidth="1"/>
    <col min="15860" max="15860" width="17.3716814159292" style="284" customWidth="1"/>
    <col min="15861" max="16110" width="9" style="284" customWidth="1"/>
    <col min="16111" max="16111" width="29.6283185840708" style="284" customWidth="1"/>
    <col min="16112" max="16112" width="12.7522123893805" style="284"/>
    <col min="16113" max="16113" width="29.7522123893805" style="284" customWidth="1"/>
    <col min="16114" max="16114" width="17" style="284" customWidth="1"/>
    <col min="16115" max="16115" width="37" style="284" customWidth="1"/>
    <col min="16116" max="16116" width="17.3716814159292" style="284" customWidth="1"/>
    <col min="16117" max="16360" width="9" style="284" customWidth="1"/>
    <col min="16361" max="16361" width="9" style="284"/>
    <col min="16362" max="16362" width="12.7522123893805" style="284"/>
  </cols>
  <sheetData>
    <row r="1" ht="18.75" customHeight="1" spans="1:6">
      <c r="A1" s="285" t="s">
        <v>1437</v>
      </c>
      <c r="B1" s="56"/>
      <c r="C1" s="56"/>
      <c r="D1" s="56"/>
      <c r="E1" s="56"/>
      <c r="F1" s="56"/>
    </row>
    <row r="2" ht="27.6" customHeight="1" spans="1:7">
      <c r="A2" s="286" t="s">
        <v>1430</v>
      </c>
      <c r="B2" s="286"/>
      <c r="C2" s="286"/>
      <c r="D2" s="286"/>
      <c r="E2" s="286"/>
      <c r="F2" s="286"/>
      <c r="G2" s="286"/>
    </row>
    <row r="3" s="281" customFormat="1" ht="23.25" customHeight="1" spans="1:7">
      <c r="A3" s="287"/>
      <c r="B3" s="288"/>
      <c r="C3" s="288"/>
      <c r="D3" s="288"/>
      <c r="E3" s="288"/>
      <c r="F3" s="288"/>
      <c r="G3" s="288" t="s">
        <v>2</v>
      </c>
    </row>
    <row r="4" s="282" customFormat="1" ht="69" customHeight="1" spans="1:7">
      <c r="A4" s="289" t="s">
        <v>1438</v>
      </c>
      <c r="B4" s="290" t="s">
        <v>60</v>
      </c>
      <c r="C4" s="290" t="s">
        <v>61</v>
      </c>
      <c r="D4" s="290" t="s">
        <v>62</v>
      </c>
      <c r="E4" s="290" t="s">
        <v>4</v>
      </c>
      <c r="F4" s="290" t="s">
        <v>63</v>
      </c>
      <c r="G4" s="291" t="s">
        <v>1312</v>
      </c>
    </row>
    <row r="5" s="282" customFormat="1" ht="27" customHeight="1" spans="1:7">
      <c r="A5" s="90" t="s">
        <v>65</v>
      </c>
      <c r="B5" s="292">
        <v>10000</v>
      </c>
      <c r="C5" s="292">
        <v>62850</v>
      </c>
      <c r="D5" s="292">
        <v>62867</v>
      </c>
      <c r="E5" s="292">
        <v>62867</v>
      </c>
      <c r="F5" s="293"/>
      <c r="G5" s="294"/>
    </row>
    <row r="6" s="282" customFormat="1" ht="27" customHeight="1" spans="1:7">
      <c r="A6" s="94" t="s">
        <v>99</v>
      </c>
      <c r="B6" s="292">
        <v>10000</v>
      </c>
      <c r="C6" s="292">
        <v>850</v>
      </c>
      <c r="D6" s="292">
        <v>850</v>
      </c>
      <c r="E6" s="292">
        <v>850</v>
      </c>
      <c r="F6" s="295">
        <v>100</v>
      </c>
      <c r="G6" s="295">
        <v>188.1</v>
      </c>
    </row>
    <row r="7" s="283" customFormat="1" ht="27" customHeight="1" spans="1:7">
      <c r="A7" s="296" t="s">
        <v>1439</v>
      </c>
      <c r="B7" s="292">
        <v>0</v>
      </c>
      <c r="C7" s="292"/>
      <c r="D7" s="292"/>
      <c r="E7" s="292"/>
      <c r="F7" s="99"/>
      <c r="G7" s="106"/>
    </row>
    <row r="8" s="283" customFormat="1" ht="27" customHeight="1" spans="1:7">
      <c r="A8" s="296" t="s">
        <v>1440</v>
      </c>
      <c r="B8" s="292"/>
      <c r="C8" s="292"/>
      <c r="D8" s="292"/>
      <c r="E8" s="292"/>
      <c r="F8" s="99"/>
      <c r="G8" s="106"/>
    </row>
    <row r="9" s="283" customFormat="1" ht="27" customHeight="1" spans="1:7">
      <c r="A9" s="296" t="s">
        <v>1441</v>
      </c>
      <c r="B9" s="292"/>
      <c r="C9" s="292"/>
      <c r="D9" s="292"/>
      <c r="E9" s="292"/>
      <c r="F9" s="99"/>
      <c r="G9" s="106"/>
    </row>
    <row r="10" s="283" customFormat="1" ht="27" customHeight="1" spans="1:7">
      <c r="A10" s="296" t="s">
        <v>1442</v>
      </c>
      <c r="B10" s="292"/>
      <c r="C10" s="292"/>
      <c r="D10" s="292"/>
      <c r="E10" s="292"/>
      <c r="F10" s="99"/>
      <c r="G10" s="106"/>
    </row>
    <row r="11" s="283" customFormat="1" ht="36" customHeight="1" spans="1:7">
      <c r="A11" s="297" t="s">
        <v>1443</v>
      </c>
      <c r="B11" s="292"/>
      <c r="C11" s="292"/>
      <c r="D11" s="292"/>
      <c r="E11" s="292"/>
      <c r="F11" s="99"/>
      <c r="G11" s="106"/>
    </row>
    <row r="12" s="283" customFormat="1" ht="27" customHeight="1" spans="1:7">
      <c r="A12" s="296" t="s">
        <v>1444</v>
      </c>
      <c r="B12" s="292">
        <v>0</v>
      </c>
      <c r="C12" s="292"/>
      <c r="D12" s="292"/>
      <c r="E12" s="292"/>
      <c r="F12" s="99"/>
      <c r="G12" s="106"/>
    </row>
    <row r="13" s="283" customFormat="1" ht="27" customHeight="1" spans="1:7">
      <c r="A13" s="298" t="s">
        <v>1445</v>
      </c>
      <c r="B13" s="292"/>
      <c r="C13" s="292"/>
      <c r="D13" s="292"/>
      <c r="E13" s="292"/>
      <c r="F13" s="99"/>
      <c r="G13" s="106"/>
    </row>
    <row r="14" s="283" customFormat="1" ht="27" customHeight="1" spans="1:7">
      <c r="A14" s="296" t="s">
        <v>1446</v>
      </c>
      <c r="B14" s="292"/>
      <c r="C14" s="292"/>
      <c r="D14" s="292"/>
      <c r="E14" s="292"/>
      <c r="F14" s="99"/>
      <c r="G14" s="106"/>
    </row>
    <row r="15" s="283" customFormat="1" ht="27" customHeight="1" spans="1:7">
      <c r="A15" s="296" t="s">
        <v>1447</v>
      </c>
      <c r="B15" s="292">
        <v>0</v>
      </c>
      <c r="C15" s="292"/>
      <c r="D15" s="292"/>
      <c r="E15" s="292"/>
      <c r="F15" s="99"/>
      <c r="G15" s="294"/>
    </row>
    <row r="16" s="283" customFormat="1" ht="27" customHeight="1" spans="1:7">
      <c r="A16" s="296" t="s">
        <v>1448</v>
      </c>
      <c r="B16" s="292"/>
      <c r="C16" s="292"/>
      <c r="D16" s="292"/>
      <c r="E16" s="292"/>
      <c r="F16" s="99"/>
      <c r="G16" s="294"/>
    </row>
    <row r="17" s="283" customFormat="1" ht="27" customHeight="1" spans="1:7">
      <c r="A17" s="296" t="s">
        <v>1449</v>
      </c>
      <c r="B17" s="292">
        <v>10000</v>
      </c>
      <c r="C17" s="292">
        <v>850</v>
      </c>
      <c r="D17" s="292">
        <v>850</v>
      </c>
      <c r="E17" s="292">
        <v>850</v>
      </c>
      <c r="F17" s="295">
        <v>100</v>
      </c>
      <c r="G17" s="295">
        <v>188.1</v>
      </c>
    </row>
    <row r="18" s="283" customFormat="1" ht="27" customHeight="1" spans="1:7">
      <c r="A18" s="296" t="s">
        <v>1450</v>
      </c>
      <c r="B18" s="292">
        <v>10000</v>
      </c>
      <c r="C18" s="292">
        <v>850</v>
      </c>
      <c r="D18" s="292">
        <v>850</v>
      </c>
      <c r="E18" s="292">
        <v>850</v>
      </c>
      <c r="F18" s="295">
        <v>100</v>
      </c>
      <c r="G18" s="295">
        <v>188.1</v>
      </c>
    </row>
    <row r="19" s="282" customFormat="1" ht="27" customHeight="1" spans="1:7">
      <c r="A19" s="93" t="s">
        <v>125</v>
      </c>
      <c r="B19" s="292">
        <v>0</v>
      </c>
      <c r="C19" s="292">
        <v>62000</v>
      </c>
      <c r="D19" s="292">
        <v>62017</v>
      </c>
      <c r="E19" s="292">
        <v>62017</v>
      </c>
      <c r="F19" s="293"/>
      <c r="G19" s="299"/>
    </row>
    <row r="20" s="283" customFormat="1" ht="27" customHeight="1" spans="1:7">
      <c r="A20" s="300" t="s">
        <v>1451</v>
      </c>
      <c r="B20" s="292"/>
      <c r="C20" s="292">
        <v>62000</v>
      </c>
      <c r="D20" s="292">
        <v>62000</v>
      </c>
      <c r="E20" s="292">
        <v>62000</v>
      </c>
      <c r="F20" s="99"/>
      <c r="G20" s="294"/>
    </row>
    <row r="21" s="283" customFormat="1" ht="27" customHeight="1" spans="1:7">
      <c r="A21" s="300" t="s">
        <v>1452</v>
      </c>
      <c r="B21" s="292"/>
      <c r="C21" s="292"/>
      <c r="D21" s="292">
        <v>17</v>
      </c>
      <c r="E21" s="292">
        <v>17</v>
      </c>
      <c r="F21" s="99"/>
      <c r="G21" s="294"/>
    </row>
    <row r="22" ht="50.1" customHeight="1" spans="1:7">
      <c r="A22" s="301" t="s">
        <v>1453</v>
      </c>
      <c r="B22" s="301"/>
      <c r="C22" s="301"/>
      <c r="D22" s="301"/>
      <c r="E22" s="301"/>
      <c r="F22" s="301"/>
      <c r="G22" s="301"/>
    </row>
    <row r="23" ht="20.1" customHeight="1"/>
    <row r="24" ht="20.1" customHeight="1"/>
    <row r="25" ht="20.1" customHeight="1"/>
    <row r="26" ht="20.1" customHeight="1"/>
  </sheetData>
  <mergeCells count="2">
    <mergeCell ref="A2:G2"/>
    <mergeCell ref="A22:G22"/>
  </mergeCells>
  <printOptions horizontalCentered="1"/>
  <pageMargins left="0.944444444444444" right="0.944444444444444" top="1.37777777777778" bottom="1.14166666666667" header="0.314583333333333" footer="0.314583333333333"/>
  <pageSetup paperSize="9" scale="82" fitToHeight="0" orientation="portrait" blackAndWhite="1" errors="blank"/>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G40" sqref="G40"/>
    </sheetView>
  </sheetViews>
  <sheetFormatPr defaultColWidth="9" defaultRowHeight="13.5" outlineLevelCol="3"/>
  <cols>
    <col min="1" max="3" width="22.1238938053097" customWidth="1"/>
    <col min="4" max="4" width="27.8761061946903" customWidth="1"/>
    <col min="5" max="5" width="28.8761061946903" customWidth="1"/>
  </cols>
  <sheetData>
    <row r="1" ht="89.25" customHeight="1" spans="1:4">
      <c r="A1" s="242" t="s">
        <v>1454</v>
      </c>
      <c r="B1" s="242"/>
      <c r="C1" s="242"/>
      <c r="D1" s="242"/>
    </row>
    <row r="2" ht="27" customHeight="1" spans="1:4">
      <c r="A2" s="76" t="s">
        <v>1455</v>
      </c>
      <c r="B2" s="138"/>
      <c r="C2" s="138"/>
      <c r="D2" s="138"/>
    </row>
    <row r="3" ht="37.5" customHeight="1" spans="1:4">
      <c r="A3" s="138"/>
      <c r="B3" s="138"/>
      <c r="C3" s="138"/>
      <c r="D3" s="138"/>
    </row>
    <row r="4" ht="27" customHeight="1" spans="1:4">
      <c r="A4" s="138"/>
      <c r="B4" s="138"/>
      <c r="C4" s="138"/>
      <c r="D4" s="138"/>
    </row>
    <row r="5" ht="36.75" customHeight="1" spans="1:4">
      <c r="A5" s="138"/>
      <c r="B5" s="138"/>
      <c r="C5" s="138"/>
      <c r="D5" s="138"/>
    </row>
    <row r="6" ht="36.75" customHeight="1" spans="1:4">
      <c r="A6" s="138"/>
      <c r="B6" s="138"/>
      <c r="C6" s="138"/>
      <c r="D6" s="138"/>
    </row>
    <row r="7" ht="36.75" customHeight="1" spans="1:4">
      <c r="A7" s="138"/>
      <c r="B7" s="138"/>
      <c r="C7" s="138"/>
      <c r="D7" s="138"/>
    </row>
    <row r="8" ht="75" customHeight="1" spans="1:4">
      <c r="A8" s="138"/>
      <c r="B8" s="138"/>
      <c r="C8" s="138"/>
      <c r="D8" s="138"/>
    </row>
    <row r="9" ht="16.5" customHeight="1" spans="1:4">
      <c r="A9" s="138"/>
      <c r="B9" s="138"/>
      <c r="C9" s="138"/>
      <c r="D9" s="138"/>
    </row>
    <row r="10" customHeight="1" spans="1:4">
      <c r="A10" s="138"/>
      <c r="B10" s="138"/>
      <c r="C10" s="138"/>
      <c r="D10" s="138"/>
    </row>
    <row r="11" ht="27" customHeight="1" spans="1:4">
      <c r="A11" s="138"/>
      <c r="B11" s="138"/>
      <c r="C11" s="138"/>
      <c r="D11" s="138"/>
    </row>
    <row r="12" ht="1.5" customHeight="1" spans="1:4">
      <c r="A12" s="138"/>
      <c r="B12" s="138"/>
      <c r="C12" s="138"/>
      <c r="D12" s="138"/>
    </row>
    <row r="13" ht="14.25" hidden="1" customHeight="1" spans="1:4">
      <c r="A13" s="138"/>
      <c r="B13" s="138"/>
      <c r="C13" s="138"/>
      <c r="D13" s="138"/>
    </row>
    <row r="14" ht="14.25" hidden="1" customHeight="1" spans="1:4">
      <c r="A14" s="138"/>
      <c r="B14" s="138"/>
      <c r="C14" s="138"/>
      <c r="D14" s="138"/>
    </row>
    <row r="15" ht="14.25" hidden="1" customHeight="1" spans="1:4">
      <c r="A15" s="138"/>
      <c r="B15" s="138"/>
      <c r="C15" s="138"/>
      <c r="D15" s="138"/>
    </row>
    <row r="16" ht="14.25" hidden="1" customHeight="1" spans="1:4">
      <c r="A16" s="138"/>
      <c r="B16" s="138"/>
      <c r="C16" s="138"/>
      <c r="D16" s="138"/>
    </row>
    <row r="17" ht="14.25" hidden="1" customHeight="1" spans="1:4">
      <c r="A17" s="138"/>
      <c r="B17" s="138"/>
      <c r="C17" s="138"/>
      <c r="D17" s="138"/>
    </row>
    <row r="18" ht="14.25" hidden="1" customHeight="1" spans="1:4">
      <c r="A18" s="138"/>
      <c r="B18" s="138"/>
      <c r="C18" s="138"/>
      <c r="D18" s="138"/>
    </row>
    <row r="19" ht="14.25" hidden="1" customHeight="1" spans="1:4">
      <c r="A19" s="138"/>
      <c r="B19" s="138"/>
      <c r="C19" s="138"/>
      <c r="D19" s="138"/>
    </row>
    <row r="20" ht="14.25" hidden="1" customHeight="1" spans="1:4">
      <c r="A20" s="138"/>
      <c r="B20" s="138"/>
      <c r="C20" s="138"/>
      <c r="D20" s="138"/>
    </row>
    <row r="21" ht="14.25" hidden="1" customHeight="1" spans="1:4">
      <c r="A21" s="138"/>
      <c r="B21" s="138"/>
      <c r="C21" s="138"/>
      <c r="D21" s="138"/>
    </row>
    <row r="22" ht="14.25" hidden="1" customHeight="1" spans="1:4">
      <c r="A22" s="138"/>
      <c r="B22" s="138"/>
      <c r="C22" s="138"/>
      <c r="D22" s="138"/>
    </row>
    <row r="23" ht="14.25" hidden="1" customHeight="1" spans="1:4">
      <c r="A23" s="138"/>
      <c r="B23" s="138"/>
      <c r="C23" s="138"/>
      <c r="D23" s="138"/>
    </row>
    <row r="24" ht="14.25" hidden="1" customHeight="1" spans="1:4">
      <c r="A24" s="138"/>
      <c r="B24" s="138"/>
      <c r="C24" s="138"/>
      <c r="D24" s="138"/>
    </row>
    <row r="25" ht="14.25" hidden="1" customHeight="1" spans="1:4">
      <c r="A25" s="138"/>
      <c r="B25" s="138"/>
      <c r="C25" s="138"/>
      <c r="D25" s="138"/>
    </row>
    <row r="26" ht="14.25" hidden="1" customHeight="1" spans="1:4">
      <c r="A26" s="138"/>
      <c r="B26" s="138"/>
      <c r="C26" s="138"/>
      <c r="D26" s="138"/>
    </row>
    <row r="27" ht="29.25" hidden="1" customHeight="1" spans="1:4">
      <c r="A27" s="138"/>
      <c r="B27" s="138"/>
      <c r="C27" s="138"/>
      <c r="D27" s="138"/>
    </row>
    <row r="28" ht="14.25" hidden="1" customHeight="1" spans="1:4">
      <c r="A28" s="138"/>
      <c r="B28" s="138"/>
      <c r="C28" s="138"/>
      <c r="D28" s="138"/>
    </row>
    <row r="29" ht="14.25" hidden="1" customHeight="1" spans="1:4">
      <c r="A29" s="138"/>
      <c r="B29" s="138"/>
      <c r="C29" s="138"/>
      <c r="D29" s="138"/>
    </row>
    <row r="30" ht="14.25" hidden="1" customHeight="1" spans="1:4">
      <c r="A30" s="138"/>
      <c r="B30" s="138"/>
      <c r="C30" s="138"/>
      <c r="D30" s="138"/>
    </row>
    <row r="31" ht="14.25" hidden="1" customHeight="1" spans="1:4">
      <c r="A31" s="138"/>
      <c r="B31" s="138"/>
      <c r="C31" s="138"/>
      <c r="D31" s="138"/>
    </row>
    <row r="32" ht="14.25" hidden="1" customHeight="1" spans="1:4">
      <c r="A32" s="138"/>
      <c r="B32" s="138"/>
      <c r="C32" s="138"/>
      <c r="D32" s="138"/>
    </row>
    <row r="33" ht="14.25" hidden="1" customHeight="1" spans="1:4">
      <c r="A33" s="138"/>
      <c r="B33" s="138"/>
      <c r="C33" s="138"/>
      <c r="D33" s="138"/>
    </row>
    <row r="34" ht="14.25" hidden="1" customHeight="1" spans="1:4">
      <c r="A34" s="138"/>
      <c r="B34" s="138"/>
      <c r="C34" s="138"/>
      <c r="D34" s="138"/>
    </row>
    <row r="35" ht="14.25" hidden="1" customHeight="1" spans="1:4">
      <c r="A35" s="138"/>
      <c r="B35" s="138"/>
      <c r="C35" s="138"/>
      <c r="D35" s="138"/>
    </row>
  </sheetData>
  <mergeCells count="2">
    <mergeCell ref="A1:D1"/>
    <mergeCell ref="A2:D35"/>
  </mergeCells>
  <printOptions horizontalCentered="1"/>
  <pageMargins left="0.944444444444444" right="0.944444444444444" top="1.37777777777778" bottom="1.14166666666667" header="0.314583333333333" footer="0.314583333333333"/>
  <pageSetup paperSize="9" scale="88" fitToHeight="0" orientation="portrait" blackAndWhite="1" errors="blank"/>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I36"/>
  <sheetViews>
    <sheetView showZeros="0" workbookViewId="0">
      <selection activeCell="H27" sqref="H27"/>
    </sheetView>
  </sheetViews>
  <sheetFormatPr defaultColWidth="9" defaultRowHeight="20.45" customHeight="1"/>
  <cols>
    <col min="1" max="1" width="50.7522123893805" style="416" customWidth="1"/>
    <col min="2" max="2" width="18.6283185840708" style="417" customWidth="1"/>
    <col min="3" max="3" width="18.6283185840708" style="418" customWidth="1"/>
    <col min="4" max="16384" width="9" style="416"/>
  </cols>
  <sheetData>
    <row r="1" s="201" customFormat="1" ht="27.75" customHeight="1" spans="1:9">
      <c r="A1" s="180" t="s">
        <v>27</v>
      </c>
      <c r="B1" s="180"/>
      <c r="C1" s="180"/>
      <c r="D1" s="392"/>
      <c r="E1" s="392"/>
      <c r="F1" s="392"/>
      <c r="G1" s="392"/>
      <c r="H1" s="392"/>
      <c r="I1" s="392"/>
    </row>
    <row r="2" s="413" customFormat="1" ht="25.1" spans="1:3">
      <c r="A2" s="448" t="s">
        <v>28</v>
      </c>
      <c r="B2" s="419"/>
      <c r="C2" s="419"/>
    </row>
    <row r="3" s="413" customFormat="1" customHeight="1" spans="1:3">
      <c r="A3" s="416"/>
      <c r="B3" s="420"/>
      <c r="C3" s="421" t="s">
        <v>2</v>
      </c>
    </row>
    <row r="4" s="413" customFormat="1" ht="21" customHeight="1" spans="1:3">
      <c r="A4" s="422" t="s">
        <v>29</v>
      </c>
      <c r="B4" s="423" t="s">
        <v>4</v>
      </c>
      <c r="C4" s="424" t="s">
        <v>5</v>
      </c>
    </row>
    <row r="5" s="413" customFormat="1" ht="21" customHeight="1" spans="1:3">
      <c r="A5" s="425" t="s">
        <v>30</v>
      </c>
      <c r="B5" s="426">
        <v>969790</v>
      </c>
      <c r="C5" s="427">
        <v>-17.3</v>
      </c>
    </row>
    <row r="6" s="413" customFormat="1" ht="21" customHeight="1" spans="1:3">
      <c r="A6" s="428" t="s">
        <v>31</v>
      </c>
      <c r="B6" s="426">
        <v>74448</v>
      </c>
      <c r="C6" s="427">
        <v>3</v>
      </c>
    </row>
    <row r="7" s="413" customFormat="1" ht="21" customHeight="1" spans="1:3">
      <c r="A7" s="428" t="s">
        <v>32</v>
      </c>
      <c r="B7" s="426">
        <v>0</v>
      </c>
      <c r="C7" s="427"/>
    </row>
    <row r="8" s="413" customFormat="1" ht="21" customHeight="1" spans="1:3">
      <c r="A8" s="428" t="s">
        <v>33</v>
      </c>
      <c r="B8" s="426">
        <v>1402</v>
      </c>
      <c r="C8" s="427">
        <v>100.9</v>
      </c>
    </row>
    <row r="9" s="413" customFormat="1" ht="21" customHeight="1" spans="1:3">
      <c r="A9" s="428" t="s">
        <v>34</v>
      </c>
      <c r="B9" s="426">
        <v>30223</v>
      </c>
      <c r="C9" s="427">
        <v>-10.4</v>
      </c>
    </row>
    <row r="10" s="413" customFormat="1" ht="21" customHeight="1" spans="1:3">
      <c r="A10" s="428" t="s">
        <v>35</v>
      </c>
      <c r="B10" s="426">
        <v>164063</v>
      </c>
      <c r="C10" s="427">
        <v>5.5</v>
      </c>
    </row>
    <row r="11" s="413" customFormat="1" ht="21" customHeight="1" spans="1:3">
      <c r="A11" s="428" t="s">
        <v>36</v>
      </c>
      <c r="B11" s="426">
        <v>11872</v>
      </c>
      <c r="C11" s="427">
        <v>14.6</v>
      </c>
    </row>
    <row r="12" s="413" customFormat="1" ht="21" customHeight="1" spans="1:3">
      <c r="A12" s="428" t="s">
        <v>37</v>
      </c>
      <c r="B12" s="426">
        <v>16537</v>
      </c>
      <c r="C12" s="427">
        <v>-2.4</v>
      </c>
    </row>
    <row r="13" s="413" customFormat="1" ht="21" customHeight="1" spans="1:3">
      <c r="A13" s="428" t="s">
        <v>38</v>
      </c>
      <c r="B13" s="426">
        <v>98269</v>
      </c>
      <c r="C13" s="427">
        <v>-8.1</v>
      </c>
    </row>
    <row r="14" s="413" customFormat="1" ht="21" customHeight="1" spans="1:3">
      <c r="A14" s="428" t="s">
        <v>39</v>
      </c>
      <c r="B14" s="426">
        <v>100023</v>
      </c>
      <c r="C14" s="427">
        <v>8.3</v>
      </c>
    </row>
    <row r="15" s="413" customFormat="1" ht="21" customHeight="1" spans="1:3">
      <c r="A15" s="428" t="s">
        <v>40</v>
      </c>
      <c r="B15" s="426">
        <v>56192</v>
      </c>
      <c r="C15" s="427">
        <v>0.1</v>
      </c>
    </row>
    <row r="16" s="413" customFormat="1" ht="21" customHeight="1" spans="1:3">
      <c r="A16" s="428" t="s">
        <v>41</v>
      </c>
      <c r="B16" s="426">
        <v>196135</v>
      </c>
      <c r="C16" s="427">
        <v>-56.8</v>
      </c>
    </row>
    <row r="17" s="413" customFormat="1" ht="21" customHeight="1" spans="1:3">
      <c r="A17" s="428" t="s">
        <v>42</v>
      </c>
      <c r="B17" s="426">
        <v>103462</v>
      </c>
      <c r="C17" s="427">
        <v>20.6</v>
      </c>
    </row>
    <row r="18" s="413" customFormat="1" ht="21" customHeight="1" spans="1:3">
      <c r="A18" s="428" t="s">
        <v>43</v>
      </c>
      <c r="B18" s="426">
        <v>35954</v>
      </c>
      <c r="C18" s="427">
        <v>88.5</v>
      </c>
    </row>
    <row r="19" s="413" customFormat="1" ht="21" customHeight="1" spans="1:3">
      <c r="A19" s="428" t="s">
        <v>44</v>
      </c>
      <c r="B19" s="426">
        <v>9822</v>
      </c>
      <c r="C19" s="427">
        <v>381.5</v>
      </c>
    </row>
    <row r="20" s="413" customFormat="1" ht="21" customHeight="1" spans="1:3">
      <c r="A20" s="428" t="s">
        <v>45</v>
      </c>
      <c r="B20" s="426">
        <v>1453</v>
      </c>
      <c r="C20" s="427">
        <v>-34.6</v>
      </c>
    </row>
    <row r="21" s="413" customFormat="1" ht="21" customHeight="1" spans="1:3">
      <c r="A21" s="428" t="s">
        <v>46</v>
      </c>
      <c r="B21" s="426">
        <v>92</v>
      </c>
      <c r="C21" s="427"/>
    </row>
    <row r="22" s="413" customFormat="1" ht="21" customHeight="1" spans="1:3">
      <c r="A22" s="428" t="s">
        <v>47</v>
      </c>
      <c r="B22" s="426">
        <v>0</v>
      </c>
      <c r="C22" s="427"/>
    </row>
    <row r="23" s="414" customFormat="1" ht="21" customHeight="1" spans="1:3">
      <c r="A23" s="428" t="s">
        <v>48</v>
      </c>
      <c r="B23" s="426">
        <v>5942</v>
      </c>
      <c r="C23" s="427">
        <v>-49.8</v>
      </c>
    </row>
    <row r="24" s="414" customFormat="1" ht="21" customHeight="1" spans="1:3">
      <c r="A24" s="428" t="s">
        <v>49</v>
      </c>
      <c r="B24" s="426">
        <v>35817</v>
      </c>
      <c r="C24" s="427">
        <v>63.5</v>
      </c>
    </row>
    <row r="25" s="414" customFormat="1" ht="21" customHeight="1" spans="1:3">
      <c r="A25" s="428" t="s">
        <v>50</v>
      </c>
      <c r="B25" s="426">
        <v>1666</v>
      </c>
      <c r="C25" s="427">
        <v>57.3</v>
      </c>
    </row>
    <row r="26" s="414" customFormat="1" ht="21" customHeight="1" spans="1:3">
      <c r="A26" s="428" t="s">
        <v>51</v>
      </c>
      <c r="B26" s="426">
        <v>8006</v>
      </c>
      <c r="C26" s="427">
        <v>35.6</v>
      </c>
    </row>
    <row r="27" s="415" customFormat="1" ht="21" customHeight="1" spans="1:3">
      <c r="A27" s="428" t="s">
        <v>52</v>
      </c>
      <c r="B27" s="426">
        <v>42</v>
      </c>
      <c r="C27" s="427">
        <v>-99.4</v>
      </c>
    </row>
    <row r="28" s="415" customFormat="1" ht="21" customHeight="1" spans="1:3">
      <c r="A28" s="428" t="s">
        <v>53</v>
      </c>
      <c r="B28" s="426">
        <v>18365</v>
      </c>
      <c r="C28" s="427">
        <v>11.8</v>
      </c>
    </row>
    <row r="29" s="414" customFormat="1" ht="21" customHeight="1" spans="1:3">
      <c r="A29" s="428" t="s">
        <v>54</v>
      </c>
      <c r="B29" s="426">
        <v>5</v>
      </c>
      <c r="C29" s="427">
        <v>150</v>
      </c>
    </row>
    <row r="30" s="414" customFormat="1" ht="21" customHeight="1" spans="1:3">
      <c r="A30" s="429" t="s">
        <v>55</v>
      </c>
      <c r="B30" s="426">
        <v>350620</v>
      </c>
      <c r="C30" s="427">
        <v>144.3</v>
      </c>
    </row>
    <row r="31" s="414" customFormat="1" ht="21" customHeight="1" spans="1:3">
      <c r="A31" s="429" t="s">
        <v>56</v>
      </c>
      <c r="B31" s="426">
        <v>850</v>
      </c>
      <c r="C31" s="427">
        <v>188.1</v>
      </c>
    </row>
    <row r="32" s="414" customFormat="1" ht="21" customHeight="1" spans="1:3">
      <c r="A32" s="429" t="s">
        <v>57</v>
      </c>
      <c r="B32" s="430"/>
      <c r="C32" s="431"/>
    </row>
    <row r="33" s="413" customFormat="1" ht="24.6" customHeight="1" spans="1:3">
      <c r="A33" s="416"/>
      <c r="B33" s="417"/>
      <c r="C33" s="418"/>
    </row>
    <row r="34" s="414" customFormat="1" customHeight="1" spans="1:3">
      <c r="A34" s="416"/>
      <c r="B34" s="417"/>
      <c r="C34" s="417"/>
    </row>
    <row r="35" s="414" customFormat="1" customHeight="1" spans="1:3">
      <c r="A35" s="416"/>
      <c r="B35" s="417"/>
      <c r="C35" s="418"/>
    </row>
    <row r="36" s="414" customFormat="1" customHeight="1" spans="1:3">
      <c r="A36" s="416"/>
      <c r="B36" s="417"/>
      <c r="C36" s="418"/>
    </row>
  </sheetData>
  <mergeCells count="1">
    <mergeCell ref="A2:C2"/>
  </mergeCells>
  <printOptions horizontalCentered="1"/>
  <pageMargins left="0.944444444444444" right="0.944444444444444" top="1.37777777777778" bottom="1.14166666666667" header="0.314583333333333" footer="0.314583333333333"/>
  <pageSetup paperSize="9" scale="94" fitToHeight="0"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zoomScale="115" zoomScaleNormal="115" topLeftCell="A22" workbookViewId="0">
      <selection activeCell="B29" sqref="B29"/>
    </sheetView>
  </sheetViews>
  <sheetFormatPr defaultColWidth="9" defaultRowHeight="13.5" outlineLevelCol="2"/>
  <cols>
    <col min="1" max="1" width="50.7522123893805" style="246" customWidth="1"/>
    <col min="2" max="2" width="15.7522123893805" style="267" customWidth="1"/>
    <col min="3" max="3" width="10.6283185840708" style="268" customWidth="1"/>
    <col min="4" max="16384" width="9" style="246"/>
  </cols>
  <sheetData>
    <row r="1" ht="18" customHeight="1" spans="1:3">
      <c r="A1" s="180" t="s">
        <v>1456</v>
      </c>
      <c r="B1" s="180"/>
      <c r="C1" s="180"/>
    </row>
    <row r="2" ht="25.1" spans="1:3">
      <c r="A2" s="116" t="s">
        <v>1457</v>
      </c>
      <c r="B2" s="116"/>
      <c r="C2" s="116"/>
    </row>
    <row r="3" ht="30.95" customHeight="1" spans="1:3">
      <c r="A3" s="269"/>
      <c r="B3" s="204" t="s">
        <v>2</v>
      </c>
      <c r="C3" s="204"/>
    </row>
    <row r="4" ht="22.5" customHeight="1" spans="1:3">
      <c r="A4" s="248" t="s">
        <v>3</v>
      </c>
      <c r="B4" s="249" t="s">
        <v>60</v>
      </c>
      <c r="C4" s="270" t="s">
        <v>5</v>
      </c>
    </row>
    <row r="5" ht="22.5" customHeight="1" spans="1:3">
      <c r="A5" s="251" t="s">
        <v>65</v>
      </c>
      <c r="B5" s="252">
        <v>1089801</v>
      </c>
      <c r="C5" s="271"/>
    </row>
    <row r="6" ht="22.5" customHeight="1" spans="1:3">
      <c r="A6" s="254" t="s">
        <v>66</v>
      </c>
      <c r="B6" s="259">
        <v>448079</v>
      </c>
      <c r="C6" s="256">
        <v>6</v>
      </c>
    </row>
    <row r="7" s="245" customFormat="1" ht="22.5" customHeight="1" spans="1:3">
      <c r="A7" s="257" t="s">
        <v>67</v>
      </c>
      <c r="B7" s="258">
        <v>182779</v>
      </c>
      <c r="C7" s="256">
        <v>7.1</v>
      </c>
    </row>
    <row r="8" s="245" customFormat="1" ht="22.5" customHeight="1" spans="1:3">
      <c r="A8" s="272" t="s">
        <v>8</v>
      </c>
      <c r="B8" s="258">
        <v>47000</v>
      </c>
      <c r="C8" s="256">
        <v>12.8</v>
      </c>
    </row>
    <row r="9" s="245" customFormat="1" ht="22.5" customHeight="1" spans="1:3">
      <c r="A9" s="272" t="s">
        <v>9</v>
      </c>
      <c r="B9" s="258">
        <v>11000</v>
      </c>
      <c r="C9" s="256">
        <v>13.8</v>
      </c>
    </row>
    <row r="10" s="245" customFormat="1" ht="22.5" customHeight="1" spans="1:3">
      <c r="A10" s="272" t="s">
        <v>10</v>
      </c>
      <c r="B10" s="258">
        <v>2900</v>
      </c>
      <c r="C10" s="256">
        <v>3.2</v>
      </c>
    </row>
    <row r="11" s="245" customFormat="1" ht="22.5" customHeight="1" spans="1:3">
      <c r="A11" s="272" t="s">
        <v>11</v>
      </c>
      <c r="B11" s="258">
        <v>1350</v>
      </c>
      <c r="C11" s="256">
        <v>13.3</v>
      </c>
    </row>
    <row r="12" s="245" customFormat="1" ht="22.5" customHeight="1" spans="1:3">
      <c r="A12" s="272" t="s">
        <v>12</v>
      </c>
      <c r="B12" s="258">
        <v>11300</v>
      </c>
      <c r="C12" s="256">
        <v>13.5</v>
      </c>
    </row>
    <row r="13" s="245" customFormat="1" ht="22.5" customHeight="1" spans="1:3">
      <c r="A13" s="272" t="s">
        <v>13</v>
      </c>
      <c r="B13" s="258">
        <v>10200</v>
      </c>
      <c r="C13" s="256">
        <v>19.9</v>
      </c>
    </row>
    <row r="14" s="245" customFormat="1" ht="22.5" customHeight="1" spans="1:3">
      <c r="A14" s="272" t="s">
        <v>14</v>
      </c>
      <c r="B14" s="258">
        <v>4500</v>
      </c>
      <c r="C14" s="256">
        <v>14.4</v>
      </c>
    </row>
    <row r="15" s="245" customFormat="1" ht="22.5" customHeight="1" spans="1:3">
      <c r="A15" s="272" t="s">
        <v>15</v>
      </c>
      <c r="B15" s="258">
        <v>46000</v>
      </c>
      <c r="C15" s="256">
        <v>11</v>
      </c>
    </row>
    <row r="16" s="245" customFormat="1" ht="22.5" customHeight="1" spans="1:3">
      <c r="A16" s="272" t="s">
        <v>16</v>
      </c>
      <c r="B16" s="258">
        <v>12000</v>
      </c>
      <c r="C16" s="256">
        <v>21.1</v>
      </c>
    </row>
    <row r="17" s="245" customFormat="1" ht="22.5" customHeight="1" spans="1:3">
      <c r="A17" s="272" t="s">
        <v>17</v>
      </c>
      <c r="B17" s="252">
        <v>15900</v>
      </c>
      <c r="C17" s="256">
        <v>-23.9</v>
      </c>
    </row>
    <row r="18" s="245" customFormat="1" ht="22.5" customHeight="1" spans="1:3">
      <c r="A18" s="272" t="s">
        <v>18</v>
      </c>
      <c r="B18" s="252">
        <v>20529</v>
      </c>
      <c r="C18" s="256">
        <v>-0.1</v>
      </c>
    </row>
    <row r="19" s="245" customFormat="1" ht="22.5" customHeight="1" spans="1:3">
      <c r="A19" s="272" t="s">
        <v>19</v>
      </c>
      <c r="B19" s="258">
        <v>100</v>
      </c>
      <c r="C19" s="256">
        <v>-1</v>
      </c>
    </row>
    <row r="20" s="245" customFormat="1" ht="22.5" customHeight="1" spans="1:3">
      <c r="A20" s="272" t="s">
        <v>20</v>
      </c>
      <c r="B20" s="258"/>
      <c r="C20" s="256"/>
    </row>
    <row r="21" s="245" customFormat="1" ht="22.5" customHeight="1" spans="1:3">
      <c r="A21" s="257" t="s">
        <v>79</v>
      </c>
      <c r="B21" s="258">
        <v>265300</v>
      </c>
      <c r="C21" s="256">
        <v>5.3</v>
      </c>
    </row>
    <row r="22" s="245" customFormat="1" ht="22.5" customHeight="1" spans="1:3">
      <c r="A22" s="257" t="s">
        <v>80</v>
      </c>
      <c r="B22" s="258">
        <v>5000</v>
      </c>
      <c r="C22" s="256">
        <v>-7.5</v>
      </c>
    </row>
    <row r="23" s="245" customFormat="1" ht="22.5" customHeight="1" spans="1:3">
      <c r="A23" s="257" t="s">
        <v>81</v>
      </c>
      <c r="B23" s="258">
        <v>14500</v>
      </c>
      <c r="C23" s="256">
        <v>18</v>
      </c>
    </row>
    <row r="24" s="245" customFormat="1" ht="22.5" customHeight="1" spans="1:3">
      <c r="A24" s="257" t="s">
        <v>82</v>
      </c>
      <c r="B24" s="258">
        <v>5800</v>
      </c>
      <c r="C24" s="256">
        <v>70.5</v>
      </c>
    </row>
    <row r="25" s="245" customFormat="1" ht="22.5" customHeight="1" spans="1:3">
      <c r="A25" s="273" t="s">
        <v>1458</v>
      </c>
      <c r="B25" s="274">
        <v>239600</v>
      </c>
      <c r="C25" s="256">
        <v>12</v>
      </c>
    </row>
    <row r="26" s="245" customFormat="1" ht="22.5" customHeight="1" spans="1:3">
      <c r="A26" s="261" t="s">
        <v>1459</v>
      </c>
      <c r="B26" s="275"/>
      <c r="C26" s="256"/>
    </row>
    <row r="27" s="245" customFormat="1" ht="22.5" customHeight="1" spans="1:3">
      <c r="A27" s="257" t="s">
        <v>1460</v>
      </c>
      <c r="B27" s="274">
        <v>400</v>
      </c>
      <c r="C27" s="256">
        <v>-6.1</v>
      </c>
    </row>
    <row r="28" s="245" customFormat="1" ht="22.5" customHeight="1" spans="1:3">
      <c r="A28" s="257" t="s">
        <v>86</v>
      </c>
      <c r="B28" s="275"/>
      <c r="C28" s="256"/>
    </row>
    <row r="29" ht="22.5" customHeight="1" spans="1:3">
      <c r="A29" s="254" t="s">
        <v>87</v>
      </c>
      <c r="B29" s="259">
        <v>641722</v>
      </c>
      <c r="C29" s="276"/>
    </row>
    <row r="30" s="245" customFormat="1" ht="22.5" customHeight="1" spans="1:3">
      <c r="A30" s="264" t="s">
        <v>88</v>
      </c>
      <c r="B30" s="277">
        <v>304300</v>
      </c>
      <c r="C30" s="278"/>
    </row>
    <row r="31" s="245" customFormat="1" ht="22.5" customHeight="1" spans="1:3">
      <c r="A31" s="264" t="s">
        <v>89</v>
      </c>
      <c r="B31" s="277">
        <v>487</v>
      </c>
      <c r="C31" s="279"/>
    </row>
    <row r="32" s="245" customFormat="1" ht="22.5" customHeight="1" spans="1:3">
      <c r="A32" s="264" t="s">
        <v>90</v>
      </c>
      <c r="B32" s="258">
        <v>755</v>
      </c>
      <c r="C32" s="279"/>
    </row>
    <row r="33" s="245" customFormat="1" ht="22.5" customHeight="1" spans="1:3">
      <c r="A33" s="264" t="s">
        <v>91</v>
      </c>
      <c r="B33" s="277">
        <v>150000</v>
      </c>
      <c r="C33" s="279"/>
    </row>
    <row r="34" s="245" customFormat="1" ht="22.5" customHeight="1" spans="1:3">
      <c r="A34" s="264" t="s">
        <v>92</v>
      </c>
      <c r="B34" s="277">
        <v>71000</v>
      </c>
      <c r="C34" s="279"/>
    </row>
    <row r="35" s="245" customFormat="1" ht="22.5" customHeight="1" spans="1:3">
      <c r="A35" s="262" t="s">
        <v>93</v>
      </c>
      <c r="B35" s="277"/>
      <c r="C35" s="279"/>
    </row>
    <row r="36" s="245" customFormat="1" ht="22.5" customHeight="1" spans="1:3">
      <c r="A36" s="262" t="s">
        <v>94</v>
      </c>
      <c r="B36" s="277">
        <v>71000</v>
      </c>
      <c r="C36" s="280"/>
    </row>
    <row r="37" s="245" customFormat="1" ht="22.5" customHeight="1" spans="1:3">
      <c r="A37" s="257" t="s">
        <v>95</v>
      </c>
      <c r="B37" s="277">
        <v>115180</v>
      </c>
      <c r="C37" s="280"/>
    </row>
    <row r="38" s="245" customFormat="1" ht="71.25" customHeight="1" spans="1:3">
      <c r="A38" s="266" t="s">
        <v>1461</v>
      </c>
      <c r="B38" s="266"/>
      <c r="C38" s="266"/>
    </row>
  </sheetData>
  <mergeCells count="3">
    <mergeCell ref="A2:C2"/>
    <mergeCell ref="B3:C3"/>
    <mergeCell ref="A38:C38"/>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1"/>
  <sheetViews>
    <sheetView zoomScale="115" zoomScaleNormal="115" topLeftCell="A22" workbookViewId="0">
      <selection activeCell="B28" sqref="B28"/>
    </sheetView>
  </sheetViews>
  <sheetFormatPr defaultColWidth="9" defaultRowHeight="13.5" outlineLevelCol="2"/>
  <cols>
    <col min="1" max="1" width="50.7522123893805" style="246" customWidth="1"/>
    <col min="2" max="2" width="15.7522123893805" style="246" customWidth="1"/>
    <col min="3" max="3" width="11.3716814159292" style="246" customWidth="1"/>
    <col min="4" max="16381" width="9" style="246"/>
  </cols>
  <sheetData>
    <row r="1" ht="18" customHeight="1" spans="1:3">
      <c r="A1" s="180" t="s">
        <v>1462</v>
      </c>
      <c r="B1" s="180"/>
      <c r="C1" s="180"/>
    </row>
    <row r="2" ht="25.1" spans="1:3">
      <c r="A2" s="116" t="s">
        <v>1457</v>
      </c>
      <c r="B2" s="116"/>
      <c r="C2" s="116"/>
    </row>
    <row r="3" ht="30.95" customHeight="1" spans="1:3">
      <c r="A3" s="247"/>
      <c r="B3" s="204" t="s">
        <v>2</v>
      </c>
      <c r="C3" s="204"/>
    </row>
    <row r="4" ht="20.45" customHeight="1" spans="1:3">
      <c r="A4" s="248" t="s">
        <v>98</v>
      </c>
      <c r="B4" s="249" t="s">
        <v>60</v>
      </c>
      <c r="C4" s="250" t="s">
        <v>5</v>
      </c>
    </row>
    <row r="5" ht="20.45" customHeight="1" spans="1:3">
      <c r="A5" s="251" t="s">
        <v>65</v>
      </c>
      <c r="B5" s="252">
        <v>1089801</v>
      </c>
      <c r="C5" s="253"/>
    </row>
    <row r="6" ht="20.45" customHeight="1" spans="1:3">
      <c r="A6" s="254" t="s">
        <v>99</v>
      </c>
      <c r="B6" s="255">
        <v>897798</v>
      </c>
      <c r="C6" s="256">
        <v>4</v>
      </c>
    </row>
    <row r="7" s="245" customFormat="1" ht="20.45" customHeight="1" spans="1:3">
      <c r="A7" s="257" t="s">
        <v>100</v>
      </c>
      <c r="B7" s="258">
        <v>45835</v>
      </c>
      <c r="C7" s="256">
        <v>-0.3</v>
      </c>
    </row>
    <row r="8" s="245" customFormat="1" ht="20.45" customHeight="1" spans="1:3">
      <c r="A8" s="257" t="s">
        <v>101</v>
      </c>
      <c r="B8" s="258"/>
      <c r="C8" s="256"/>
    </row>
    <row r="9" s="245" customFormat="1" ht="20.45" customHeight="1" spans="1:3">
      <c r="A9" s="257" t="s">
        <v>102</v>
      </c>
      <c r="B9" s="258">
        <v>1558</v>
      </c>
      <c r="C9" s="256">
        <v>23.7</v>
      </c>
    </row>
    <row r="10" s="245" customFormat="1" ht="20.45" customHeight="1" spans="1:3">
      <c r="A10" s="257" t="s">
        <v>103</v>
      </c>
      <c r="B10" s="258">
        <v>31932</v>
      </c>
      <c r="C10" s="256">
        <v>7.1</v>
      </c>
    </row>
    <row r="11" s="245" customFormat="1" ht="20.45" customHeight="1" spans="1:3">
      <c r="A11" s="257" t="s">
        <v>104</v>
      </c>
      <c r="B11" s="258">
        <v>168835</v>
      </c>
      <c r="C11" s="256">
        <v>2.9</v>
      </c>
    </row>
    <row r="12" s="245" customFormat="1" ht="20.45" customHeight="1" spans="1:3">
      <c r="A12" s="257" t="s">
        <v>105</v>
      </c>
      <c r="B12" s="258">
        <v>12139</v>
      </c>
      <c r="C12" s="256">
        <v>2.3</v>
      </c>
    </row>
    <row r="13" s="245" customFormat="1" ht="20.45" customHeight="1" spans="1:3">
      <c r="A13" s="257" t="s">
        <v>106</v>
      </c>
      <c r="B13" s="258">
        <v>14462</v>
      </c>
      <c r="C13" s="256">
        <v>1.8</v>
      </c>
    </row>
    <row r="14" s="245" customFormat="1" ht="20.45" customHeight="1" spans="1:3">
      <c r="A14" s="257" t="s">
        <v>107</v>
      </c>
      <c r="B14" s="258">
        <v>102467</v>
      </c>
      <c r="C14" s="256">
        <v>16.6</v>
      </c>
    </row>
    <row r="15" s="245" customFormat="1" ht="20.45" customHeight="1" spans="1:3">
      <c r="A15" s="257" t="s">
        <v>108</v>
      </c>
      <c r="B15" s="258">
        <v>108011</v>
      </c>
      <c r="C15" s="256">
        <v>13.1</v>
      </c>
    </row>
    <row r="16" s="245" customFormat="1" ht="20.45" customHeight="1" spans="1:3">
      <c r="A16" s="257" t="s">
        <v>109</v>
      </c>
      <c r="B16" s="258">
        <v>58176</v>
      </c>
      <c r="C16" s="256">
        <v>6.1</v>
      </c>
    </row>
    <row r="17" s="245" customFormat="1" ht="20.45" customHeight="1" spans="1:3">
      <c r="A17" s="257" t="s">
        <v>110</v>
      </c>
      <c r="B17" s="258">
        <f>124004-1124</f>
        <v>122880</v>
      </c>
      <c r="C17" s="256">
        <v>-33.2</v>
      </c>
    </row>
    <row r="18" s="245" customFormat="1" ht="20.45" customHeight="1" spans="1:3">
      <c r="A18" s="257" t="s">
        <v>111</v>
      </c>
      <c r="B18" s="258">
        <v>95429</v>
      </c>
      <c r="C18" s="256">
        <v>33</v>
      </c>
    </row>
    <row r="19" s="245" customFormat="1" ht="20.45" customHeight="1" spans="1:3">
      <c r="A19" s="257" t="s">
        <v>112</v>
      </c>
      <c r="B19" s="258">
        <v>41126</v>
      </c>
      <c r="C19" s="256">
        <v>46.9</v>
      </c>
    </row>
    <row r="20" s="245" customFormat="1" ht="20.45" customHeight="1" spans="1:3">
      <c r="A20" s="257" t="s">
        <v>113</v>
      </c>
      <c r="B20" s="258">
        <v>18477</v>
      </c>
      <c r="C20" s="256">
        <v>91.9</v>
      </c>
    </row>
    <row r="21" s="245" customFormat="1" ht="20.45" customHeight="1" spans="1:3">
      <c r="A21" s="257" t="s">
        <v>114</v>
      </c>
      <c r="B21" s="258">
        <v>885</v>
      </c>
      <c r="C21" s="256">
        <v>-38.9</v>
      </c>
    </row>
    <row r="22" s="245" customFormat="1" ht="20.45" customHeight="1" spans="1:3">
      <c r="A22" s="257" t="s">
        <v>115</v>
      </c>
      <c r="B22" s="258"/>
      <c r="C22" s="256"/>
    </row>
    <row r="23" s="245" customFormat="1" ht="20.45" customHeight="1" spans="1:3">
      <c r="A23" s="221" t="s">
        <v>116</v>
      </c>
      <c r="B23" s="258"/>
      <c r="C23" s="256"/>
    </row>
    <row r="24" s="245" customFormat="1" ht="20.45" customHeight="1" spans="1:3">
      <c r="A24" s="257" t="s">
        <v>117</v>
      </c>
      <c r="B24" s="258">
        <v>2639</v>
      </c>
      <c r="C24" s="256">
        <v>-50.6</v>
      </c>
    </row>
    <row r="25" s="245" customFormat="1" ht="20.45" customHeight="1" spans="1:3">
      <c r="A25" s="257" t="s">
        <v>118</v>
      </c>
      <c r="B25" s="258">
        <v>21079</v>
      </c>
      <c r="C25" s="256">
        <v>-29.7</v>
      </c>
    </row>
    <row r="26" s="245" customFormat="1" ht="20.45" customHeight="1" spans="1:3">
      <c r="A26" s="257" t="s">
        <v>119</v>
      </c>
      <c r="B26" s="258">
        <v>613</v>
      </c>
      <c r="C26" s="256">
        <v>-63.2</v>
      </c>
    </row>
    <row r="27" s="245" customFormat="1" ht="20.45" customHeight="1" spans="1:3">
      <c r="A27" s="257" t="s">
        <v>120</v>
      </c>
      <c r="B27" s="258">
        <v>7674</v>
      </c>
      <c r="C27" s="256">
        <v>1.8</v>
      </c>
    </row>
    <row r="28" s="245" customFormat="1" ht="20.45" customHeight="1" spans="1:3">
      <c r="A28" s="257" t="s">
        <v>121</v>
      </c>
      <c r="B28" s="258">
        <f>9876+1124</f>
        <v>11000</v>
      </c>
      <c r="C28" s="256"/>
    </row>
    <row r="29" s="245" customFormat="1" ht="20.45" customHeight="1" spans="1:3">
      <c r="A29" s="257" t="s">
        <v>122</v>
      </c>
      <c r="B29" s="258">
        <v>14093</v>
      </c>
      <c r="C29" s="256">
        <v>33454.8</v>
      </c>
    </row>
    <row r="30" s="245" customFormat="1" ht="20.45" customHeight="1" spans="1:3">
      <c r="A30" s="257" t="s">
        <v>123</v>
      </c>
      <c r="B30" s="258">
        <v>18482</v>
      </c>
      <c r="C30" s="256">
        <v>0.6</v>
      </c>
    </row>
    <row r="31" s="245" customFormat="1" ht="20.45" customHeight="1" spans="1:3">
      <c r="A31" s="257" t="s">
        <v>124</v>
      </c>
      <c r="B31" s="258">
        <v>4</v>
      </c>
      <c r="C31" s="256">
        <v>-20</v>
      </c>
    </row>
    <row r="32" ht="20.45" customHeight="1" spans="1:3">
      <c r="A32" s="254" t="s">
        <v>125</v>
      </c>
      <c r="B32" s="259">
        <v>192003</v>
      </c>
      <c r="C32" s="260"/>
    </row>
    <row r="33" s="245" customFormat="1" ht="20.45" customHeight="1" spans="1:3">
      <c r="A33" s="257" t="s">
        <v>126</v>
      </c>
      <c r="B33" s="258">
        <v>30000</v>
      </c>
      <c r="C33" s="261"/>
    </row>
    <row r="34" s="245" customFormat="1" ht="20.45" customHeight="1" spans="1:3">
      <c r="A34" s="257" t="s">
        <v>127</v>
      </c>
      <c r="B34" s="258">
        <v>91003</v>
      </c>
      <c r="C34" s="261"/>
    </row>
    <row r="35" s="245" customFormat="1" ht="20.45" customHeight="1" spans="1:3">
      <c r="A35" s="257" t="s">
        <v>1463</v>
      </c>
      <c r="B35" s="258">
        <v>71000</v>
      </c>
      <c r="C35" s="257"/>
    </row>
    <row r="36" s="245" customFormat="1" ht="20.45" customHeight="1" spans="1:3">
      <c r="A36" s="257" t="s">
        <v>129</v>
      </c>
      <c r="B36" s="258">
        <v>71000</v>
      </c>
      <c r="C36" s="257"/>
    </row>
    <row r="37" s="245" customFormat="1" ht="20.45" customHeight="1" spans="1:3">
      <c r="A37" s="262" t="s">
        <v>130</v>
      </c>
      <c r="B37" s="263"/>
      <c r="C37" s="257"/>
    </row>
    <row r="38" s="245" customFormat="1" ht="20.45" customHeight="1" spans="1:3">
      <c r="A38" s="264" t="s">
        <v>131</v>
      </c>
      <c r="B38" s="263"/>
      <c r="C38" s="257"/>
    </row>
    <row r="39" s="245" customFormat="1" ht="20.45" customHeight="1" spans="1:3">
      <c r="A39" s="257" t="s">
        <v>132</v>
      </c>
      <c r="B39" s="265"/>
      <c r="C39" s="257"/>
    </row>
    <row r="40" s="245" customFormat="1" ht="20.45" customHeight="1" spans="1:3">
      <c r="A40" s="257" t="s">
        <v>133</v>
      </c>
      <c r="B40" s="263"/>
      <c r="C40" s="257"/>
    </row>
    <row r="41" s="245" customFormat="1" ht="53.25" customHeight="1" spans="1:3">
      <c r="A41" s="266" t="s">
        <v>1464</v>
      </c>
      <c r="B41" s="266"/>
      <c r="C41" s="266"/>
    </row>
  </sheetData>
  <mergeCells count="3">
    <mergeCell ref="A2:C2"/>
    <mergeCell ref="B3:C3"/>
    <mergeCell ref="A41:C41"/>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G19" sqref="G19"/>
    </sheetView>
  </sheetViews>
  <sheetFormatPr defaultColWidth="9" defaultRowHeight="13.5" outlineLevelCol="3"/>
  <cols>
    <col min="1" max="1" width="23.7522123893805" customWidth="1"/>
    <col min="2" max="3" width="20.6283185840708" customWidth="1"/>
    <col min="4" max="4" width="27.2477876106195" customWidth="1"/>
    <col min="5" max="5" width="28.8761061946903" customWidth="1"/>
  </cols>
  <sheetData>
    <row r="1" ht="76.5" customHeight="1" spans="1:4">
      <c r="A1" s="242" t="s">
        <v>1465</v>
      </c>
      <c r="B1" s="242"/>
      <c r="C1" s="242"/>
      <c r="D1" s="242"/>
    </row>
    <row r="2" ht="11.25" customHeight="1" spans="1:4">
      <c r="A2" s="243" t="s">
        <v>1466</v>
      </c>
      <c r="B2" s="244"/>
      <c r="C2" s="244"/>
      <c r="D2" s="244"/>
    </row>
    <row r="3" ht="11.25" customHeight="1" spans="1:4">
      <c r="A3" s="244"/>
      <c r="B3" s="244"/>
      <c r="C3" s="244"/>
      <c r="D3" s="244"/>
    </row>
    <row r="4" ht="11.25" customHeight="1" spans="1:4">
      <c r="A4" s="244"/>
      <c r="B4" s="244"/>
      <c r="C4" s="244"/>
      <c r="D4" s="244"/>
    </row>
    <row r="5" ht="11.25" customHeight="1" spans="1:4">
      <c r="A5" s="244"/>
      <c r="B5" s="244"/>
      <c r="C5" s="244"/>
      <c r="D5" s="244"/>
    </row>
    <row r="6" ht="11.25" customHeight="1" spans="1:4">
      <c r="A6" s="244"/>
      <c r="B6" s="244"/>
      <c r="C6" s="244"/>
      <c r="D6" s="244"/>
    </row>
    <row r="7" ht="11.25" customHeight="1" spans="1:4">
      <c r="A7" s="244"/>
      <c r="B7" s="244"/>
      <c r="C7" s="244"/>
      <c r="D7" s="244"/>
    </row>
    <row r="8" ht="11.25" customHeight="1" spans="1:4">
      <c r="A8" s="244"/>
      <c r="B8" s="244"/>
      <c r="C8" s="244"/>
      <c r="D8" s="244"/>
    </row>
    <row r="9" ht="11.25" customHeight="1" spans="1:4">
      <c r="A9" s="244"/>
      <c r="B9" s="244"/>
      <c r="C9" s="244"/>
      <c r="D9" s="244"/>
    </row>
    <row r="10" ht="11.25" customHeight="1" spans="1:4">
      <c r="A10" s="244"/>
      <c r="B10" s="244"/>
      <c r="C10" s="244"/>
      <c r="D10" s="244"/>
    </row>
    <row r="11" ht="11.25" customHeight="1" spans="1:4">
      <c r="A11" s="244"/>
      <c r="B11" s="244"/>
      <c r="C11" s="244"/>
      <c r="D11" s="244"/>
    </row>
    <row r="12" ht="11.25" customHeight="1" spans="1:4">
      <c r="A12" s="244"/>
      <c r="B12" s="244"/>
      <c r="C12" s="244"/>
      <c r="D12" s="244"/>
    </row>
    <row r="13" ht="11.25" customHeight="1" spans="1:4">
      <c r="A13" s="244"/>
      <c r="B13" s="244"/>
      <c r="C13" s="244"/>
      <c r="D13" s="244"/>
    </row>
    <row r="14" ht="11.25" customHeight="1" spans="1:4">
      <c r="A14" s="244"/>
      <c r="B14" s="244"/>
      <c r="C14" s="244"/>
      <c r="D14" s="244"/>
    </row>
    <row r="15" ht="11.25" customHeight="1" spans="1:4">
      <c r="A15" s="244"/>
      <c r="B15" s="244"/>
      <c r="C15" s="244"/>
      <c r="D15" s="244"/>
    </row>
    <row r="16" ht="11.25" customHeight="1" spans="1:4">
      <c r="A16" s="244"/>
      <c r="B16" s="244"/>
      <c r="C16" s="244"/>
      <c r="D16" s="244"/>
    </row>
    <row r="17" ht="11.25" customHeight="1" spans="1:4">
      <c r="A17" s="244"/>
      <c r="B17" s="244"/>
      <c r="C17" s="244"/>
      <c r="D17" s="244"/>
    </row>
    <row r="18" ht="11.25" customHeight="1" spans="1:4">
      <c r="A18" s="244"/>
      <c r="B18" s="244"/>
      <c r="C18" s="244"/>
      <c r="D18" s="244"/>
    </row>
    <row r="19" ht="11.25" customHeight="1" spans="1:4">
      <c r="A19" s="244"/>
      <c r="B19" s="244"/>
      <c r="C19" s="244"/>
      <c r="D19" s="244"/>
    </row>
    <row r="20" ht="11.25" customHeight="1" spans="1:4">
      <c r="A20" s="244"/>
      <c r="B20" s="244"/>
      <c r="C20" s="244"/>
      <c r="D20" s="244"/>
    </row>
    <row r="21" ht="11.25" customHeight="1" spans="1:4">
      <c r="A21" s="244"/>
      <c r="B21" s="244"/>
      <c r="C21" s="244"/>
      <c r="D21" s="244"/>
    </row>
    <row r="22" ht="11.25" customHeight="1" spans="1:4">
      <c r="A22" s="244"/>
      <c r="B22" s="244"/>
      <c r="C22" s="244"/>
      <c r="D22" s="244"/>
    </row>
    <row r="23" ht="11.25" customHeight="1" spans="1:4">
      <c r="A23" s="244"/>
      <c r="B23" s="244"/>
      <c r="C23" s="244"/>
      <c r="D23" s="244"/>
    </row>
    <row r="24" customHeight="1" spans="1:4">
      <c r="A24" s="244"/>
      <c r="B24" s="244"/>
      <c r="C24" s="244"/>
      <c r="D24" s="244"/>
    </row>
    <row r="25" customHeight="1" spans="1:4">
      <c r="A25" s="244"/>
      <c r="B25" s="244"/>
      <c r="C25" s="244"/>
      <c r="D25" s="244"/>
    </row>
    <row r="26" customHeight="1" spans="1:4">
      <c r="A26" s="244"/>
      <c r="B26" s="244"/>
      <c r="C26" s="244"/>
      <c r="D26" s="244"/>
    </row>
    <row r="27" customHeight="1" spans="1:4">
      <c r="A27" s="244"/>
      <c r="B27" s="244"/>
      <c r="C27" s="244"/>
      <c r="D27" s="244"/>
    </row>
    <row r="28" customHeight="1" spans="1:4">
      <c r="A28" s="244"/>
      <c r="B28" s="244"/>
      <c r="C28" s="244"/>
      <c r="D28" s="244"/>
    </row>
    <row r="29" customHeight="1" spans="1:4">
      <c r="A29" s="244"/>
      <c r="B29" s="244"/>
      <c r="C29" s="244"/>
      <c r="D29" s="244"/>
    </row>
    <row r="30" customHeight="1" spans="1:4">
      <c r="A30" s="244"/>
      <c r="B30" s="244"/>
      <c r="C30" s="244"/>
      <c r="D30" s="244"/>
    </row>
    <row r="31" customHeight="1" spans="1:4">
      <c r="A31" s="244"/>
      <c r="B31" s="244"/>
      <c r="C31" s="244"/>
      <c r="D31" s="244"/>
    </row>
    <row r="32" customHeight="1" spans="1:4">
      <c r="A32" s="244"/>
      <c r="B32" s="244"/>
      <c r="C32" s="244"/>
      <c r="D32" s="244"/>
    </row>
    <row r="33" customHeight="1" spans="1:4">
      <c r="A33" s="244"/>
      <c r="B33" s="244"/>
      <c r="C33" s="244"/>
      <c r="D33" s="244"/>
    </row>
    <row r="34" customHeight="1" spans="1:4">
      <c r="A34" s="244"/>
      <c r="B34" s="244"/>
      <c r="C34" s="244"/>
      <c r="D34" s="244"/>
    </row>
    <row r="35" customHeight="1" spans="1:4">
      <c r="A35" s="244"/>
      <c r="B35" s="244"/>
      <c r="C35" s="244"/>
      <c r="D35" s="244"/>
    </row>
  </sheetData>
  <mergeCells count="2">
    <mergeCell ref="A1:D1"/>
    <mergeCell ref="A2:D35"/>
  </mergeCells>
  <printOptions horizontalCentered="1"/>
  <pageMargins left="0.944444444444444" right="0.944444444444444" top="1.37777777777778" bottom="1.14166666666667" header="0.314583333333333" footer="0.314583333333333"/>
  <pageSetup paperSize="9" scale="89" fitToHeight="0" orientation="portrait" blackAndWhite="1" errors="blank"/>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7030A0"/>
    <pageSetUpPr fitToPage="1"/>
  </sheetPr>
  <dimension ref="A1:B1426"/>
  <sheetViews>
    <sheetView topLeftCell="A189" workbookViewId="0">
      <selection activeCell="D11" sqref="D11"/>
    </sheetView>
  </sheetViews>
  <sheetFormatPr defaultColWidth="21.5044247787611" defaultRowHeight="15.75" outlineLevelCol="1"/>
  <cols>
    <col min="1" max="1" width="55.2477876106195" style="226" customWidth="1"/>
    <col min="2" max="16384" width="21.5044247787611" style="227"/>
  </cols>
  <sheetData>
    <row r="1" ht="17.6" spans="1:1">
      <c r="A1" s="4" t="s">
        <v>1467</v>
      </c>
    </row>
    <row r="2" s="224" customFormat="1" ht="25.1" spans="1:2">
      <c r="A2" s="228" t="s">
        <v>1468</v>
      </c>
      <c r="B2" s="116"/>
    </row>
    <row r="3" ht="27" customHeight="1" spans="1:2">
      <c r="A3" s="229"/>
      <c r="B3" s="230" t="s">
        <v>2</v>
      </c>
    </row>
    <row r="4" ht="24" customHeight="1" spans="1:2">
      <c r="A4" s="231" t="s">
        <v>139</v>
      </c>
      <c r="B4" s="232" t="s">
        <v>60</v>
      </c>
    </row>
    <row r="5" s="225" customFormat="1" ht="18.95" customHeight="1" spans="1:2">
      <c r="A5" s="233" t="s">
        <v>99</v>
      </c>
      <c r="B5" s="234">
        <v>897798</v>
      </c>
    </row>
    <row r="6" s="225" customFormat="1" ht="18.95" customHeight="1" spans="1:2">
      <c r="A6" s="235" t="s">
        <v>31</v>
      </c>
      <c r="B6" s="234">
        <v>45835</v>
      </c>
    </row>
    <row r="7" s="225" customFormat="1" ht="18.95" customHeight="1" spans="1:2">
      <c r="A7" s="235" t="s">
        <v>140</v>
      </c>
      <c r="B7" s="234">
        <v>2867</v>
      </c>
    </row>
    <row r="8" s="225" customFormat="1" ht="18.95" customHeight="1" spans="1:2">
      <c r="A8" s="235" t="s">
        <v>141</v>
      </c>
      <c r="B8" s="234">
        <v>1250</v>
      </c>
    </row>
    <row r="9" s="225" customFormat="1" ht="18.95" hidden="1" customHeight="1" spans="1:2">
      <c r="A9" s="236" t="s">
        <v>142</v>
      </c>
      <c r="B9" s="234"/>
    </row>
    <row r="10" s="225" customFormat="1" ht="18.95" hidden="1" customHeight="1" spans="1:2">
      <c r="A10" s="236" t="s">
        <v>143</v>
      </c>
      <c r="B10" s="234"/>
    </row>
    <row r="11" s="225" customFormat="1" ht="18.95" customHeight="1" spans="1:2">
      <c r="A11" s="235" t="s">
        <v>144</v>
      </c>
      <c r="B11" s="234">
        <v>110</v>
      </c>
    </row>
    <row r="12" s="225" customFormat="1" ht="18.95" hidden="1" customHeight="1" spans="1:2">
      <c r="A12" s="236" t="s">
        <v>145</v>
      </c>
      <c r="B12" s="234"/>
    </row>
    <row r="13" s="225" customFormat="1" ht="18.95" customHeight="1" spans="1:2">
      <c r="A13" s="235" t="s">
        <v>146</v>
      </c>
      <c r="B13" s="234">
        <v>242</v>
      </c>
    </row>
    <row r="14" s="225" customFormat="1" ht="18.95" customHeight="1" spans="1:2">
      <c r="A14" s="235" t="s">
        <v>147</v>
      </c>
      <c r="B14" s="234">
        <v>95</v>
      </c>
    </row>
    <row r="15" s="225" customFormat="1" ht="18.95" customHeight="1" spans="1:2">
      <c r="A15" s="235" t="s">
        <v>148</v>
      </c>
      <c r="B15" s="234">
        <v>992</v>
      </c>
    </row>
    <row r="16" s="225" customFormat="1" ht="18.95" hidden="1" customHeight="1" spans="1:2">
      <c r="A16" s="236" t="s">
        <v>149</v>
      </c>
      <c r="B16" s="234"/>
    </row>
    <row r="17" s="225" customFormat="1" ht="18.95" customHeight="1" spans="1:2">
      <c r="A17" s="235" t="s">
        <v>150</v>
      </c>
      <c r="B17" s="234">
        <v>177</v>
      </c>
    </row>
    <row r="18" s="225" customFormat="1" ht="18.95" hidden="1" customHeight="1" spans="1:2">
      <c r="A18" s="236" t="s">
        <v>151</v>
      </c>
      <c r="B18" s="234"/>
    </row>
    <row r="19" s="225" customFormat="1" ht="18.95" customHeight="1" spans="1:2">
      <c r="A19" s="235" t="s">
        <v>152</v>
      </c>
      <c r="B19" s="234">
        <v>1949</v>
      </c>
    </row>
    <row r="20" s="225" customFormat="1" ht="18.95" customHeight="1" spans="1:2">
      <c r="A20" s="235" t="s">
        <v>141</v>
      </c>
      <c r="B20" s="234">
        <v>1124</v>
      </c>
    </row>
    <row r="21" s="225" customFormat="1" ht="18.95" customHeight="1" spans="1:2">
      <c r="A21" s="235" t="s">
        <v>142</v>
      </c>
      <c r="B21" s="234">
        <v>105</v>
      </c>
    </row>
    <row r="22" s="225" customFormat="1" ht="18.95" hidden="1" customHeight="1" spans="1:2">
      <c r="A22" s="236" t="s">
        <v>143</v>
      </c>
      <c r="B22" s="234"/>
    </row>
    <row r="23" s="225" customFormat="1" ht="18.95" customHeight="1" spans="1:2">
      <c r="A23" s="235" t="s">
        <v>153</v>
      </c>
      <c r="B23" s="234">
        <v>100</v>
      </c>
    </row>
    <row r="24" s="225" customFormat="1" ht="18.95" customHeight="1" spans="1:2">
      <c r="A24" s="235" t="s">
        <v>154</v>
      </c>
      <c r="B24" s="234">
        <v>95</v>
      </c>
    </row>
    <row r="25" s="225" customFormat="1" ht="18.95" customHeight="1" spans="1:2">
      <c r="A25" s="235" t="s">
        <v>155</v>
      </c>
      <c r="B25" s="234">
        <v>205</v>
      </c>
    </row>
    <row r="26" s="225" customFormat="1" ht="18.95" customHeight="1" spans="1:2">
      <c r="A26" s="235" t="s">
        <v>150</v>
      </c>
      <c r="B26" s="234">
        <v>155</v>
      </c>
    </row>
    <row r="27" s="225" customFormat="1" ht="18.95" customHeight="1" spans="1:2">
      <c r="A27" s="235" t="s">
        <v>156</v>
      </c>
      <c r="B27" s="234">
        <v>165</v>
      </c>
    </row>
    <row r="28" s="225" customFormat="1" ht="18.95" customHeight="1" spans="1:2">
      <c r="A28" s="235" t="s">
        <v>157</v>
      </c>
      <c r="B28" s="234">
        <v>9981</v>
      </c>
    </row>
    <row r="29" s="225" customFormat="1" ht="18.95" customHeight="1" spans="1:2">
      <c r="A29" s="235" t="s">
        <v>141</v>
      </c>
      <c r="B29" s="234">
        <v>2081</v>
      </c>
    </row>
    <row r="30" s="225" customFormat="1" ht="18.95" customHeight="1" spans="1:2">
      <c r="A30" s="235" t="s">
        <v>142</v>
      </c>
      <c r="B30" s="234">
        <v>413</v>
      </c>
    </row>
    <row r="31" s="225" customFormat="1" ht="18.95" customHeight="1" spans="1:2">
      <c r="A31" s="235" t="s">
        <v>143</v>
      </c>
      <c r="B31" s="234">
        <v>242</v>
      </c>
    </row>
    <row r="32" s="225" customFormat="1" ht="18.95" hidden="1" customHeight="1" spans="1:2">
      <c r="A32" s="236" t="s">
        <v>158</v>
      </c>
      <c r="B32" s="234"/>
    </row>
    <row r="33" s="225" customFormat="1" ht="18.95" customHeight="1" spans="1:2">
      <c r="A33" s="235" t="s">
        <v>159</v>
      </c>
      <c r="B33" s="234">
        <v>4350</v>
      </c>
    </row>
    <row r="34" s="225" customFormat="1" ht="18.95" customHeight="1" spans="1:2">
      <c r="A34" s="235" t="s">
        <v>160</v>
      </c>
      <c r="B34" s="234">
        <v>407</v>
      </c>
    </row>
    <row r="35" s="225" customFormat="1" ht="18.95" customHeight="1" spans="1:2">
      <c r="A35" s="235" t="s">
        <v>161</v>
      </c>
      <c r="B35" s="234">
        <v>244</v>
      </c>
    </row>
    <row r="36" s="225" customFormat="1" ht="18.95" hidden="1" customHeight="1" spans="1:2">
      <c r="A36" s="236" t="s">
        <v>162</v>
      </c>
      <c r="B36" s="234"/>
    </row>
    <row r="37" s="225" customFormat="1" ht="18.95" customHeight="1" spans="1:2">
      <c r="A37" s="235" t="s">
        <v>150</v>
      </c>
      <c r="B37" s="234">
        <v>1193</v>
      </c>
    </row>
    <row r="38" s="225" customFormat="1" ht="18.95" customHeight="1" spans="1:2">
      <c r="A38" s="235" t="s">
        <v>163</v>
      </c>
      <c r="B38" s="234">
        <v>1051</v>
      </c>
    </row>
    <row r="39" s="225" customFormat="1" ht="18.95" customHeight="1" spans="1:2">
      <c r="A39" s="235" t="s">
        <v>164</v>
      </c>
      <c r="B39" s="234">
        <v>4024</v>
      </c>
    </row>
    <row r="40" s="225" customFormat="1" ht="18.95" customHeight="1" spans="1:2">
      <c r="A40" s="235" t="s">
        <v>141</v>
      </c>
      <c r="B40" s="234">
        <v>1153</v>
      </c>
    </row>
    <row r="41" s="225" customFormat="1" ht="18.95" customHeight="1" spans="1:2">
      <c r="A41" s="235" t="s">
        <v>142</v>
      </c>
      <c r="B41" s="234">
        <v>2187</v>
      </c>
    </row>
    <row r="42" s="225" customFormat="1" ht="18.95" hidden="1" customHeight="1" spans="1:2">
      <c r="A42" s="236" t="s">
        <v>143</v>
      </c>
      <c r="B42" s="234"/>
    </row>
    <row r="43" s="225" customFormat="1" ht="18.95" hidden="1" customHeight="1" spans="1:2">
      <c r="A43" s="236" t="s">
        <v>165</v>
      </c>
      <c r="B43" s="234"/>
    </row>
    <row r="44" s="225" customFormat="1" ht="18.95" hidden="1" customHeight="1" spans="1:2">
      <c r="A44" s="236" t="s">
        <v>166</v>
      </c>
      <c r="B44" s="234"/>
    </row>
    <row r="45" s="225" customFormat="1" ht="18.95" hidden="1" customHeight="1" spans="1:2">
      <c r="A45" s="236" t="s">
        <v>167</v>
      </c>
      <c r="B45" s="234"/>
    </row>
    <row r="46" s="225" customFormat="1" ht="18.95" hidden="1" customHeight="1" spans="1:2">
      <c r="A46" s="236" t="s">
        <v>168</v>
      </c>
      <c r="B46" s="234"/>
    </row>
    <row r="47" s="225" customFormat="1" ht="18.95" hidden="1" customHeight="1" spans="1:2">
      <c r="A47" s="236" t="s">
        <v>169</v>
      </c>
      <c r="B47" s="234"/>
    </row>
    <row r="48" s="225" customFormat="1" ht="18.95" customHeight="1" spans="1:2">
      <c r="A48" s="235" t="s">
        <v>150</v>
      </c>
      <c r="B48" s="234">
        <v>544</v>
      </c>
    </row>
    <row r="49" s="225" customFormat="1" ht="18.95" customHeight="1" spans="1:2">
      <c r="A49" s="235" t="s">
        <v>170</v>
      </c>
      <c r="B49" s="234">
        <v>141</v>
      </c>
    </row>
    <row r="50" s="225" customFormat="1" ht="18.95" customHeight="1" spans="1:2">
      <c r="A50" s="235" t="s">
        <v>171</v>
      </c>
      <c r="B50" s="234">
        <v>580</v>
      </c>
    </row>
    <row r="51" s="225" customFormat="1" ht="18.95" customHeight="1" spans="1:2">
      <c r="A51" s="235" t="s">
        <v>141</v>
      </c>
      <c r="B51" s="234">
        <v>460</v>
      </c>
    </row>
    <row r="52" s="225" customFormat="1" ht="18.95" hidden="1" customHeight="1" spans="1:2">
      <c r="A52" s="236" t="s">
        <v>142</v>
      </c>
      <c r="B52" s="234"/>
    </row>
    <row r="53" s="225" customFormat="1" ht="18.95" hidden="1" customHeight="1" spans="1:2">
      <c r="A53" s="236" t="s">
        <v>143</v>
      </c>
      <c r="B53" s="234"/>
    </row>
    <row r="54" s="225" customFormat="1" ht="18.95" hidden="1" customHeight="1" spans="1:2">
      <c r="A54" s="236" t="s">
        <v>172</v>
      </c>
      <c r="B54" s="234"/>
    </row>
    <row r="55" s="225" customFormat="1" ht="18.95" hidden="1" customHeight="1" spans="1:2">
      <c r="A55" s="236" t="s">
        <v>173</v>
      </c>
      <c r="B55" s="234"/>
    </row>
    <row r="56" s="225" customFormat="1" ht="18.95" hidden="1" customHeight="1" spans="1:2">
      <c r="A56" s="236" t="s">
        <v>174</v>
      </c>
      <c r="B56" s="234"/>
    </row>
    <row r="57" s="225" customFormat="1" ht="18.95" hidden="1" customHeight="1" spans="1:2">
      <c r="A57" s="236" t="s">
        <v>175</v>
      </c>
      <c r="B57" s="234"/>
    </row>
    <row r="58" s="225" customFormat="1" ht="18.95" customHeight="1" spans="1:2">
      <c r="A58" s="235" t="s">
        <v>176</v>
      </c>
      <c r="B58" s="234">
        <v>86</v>
      </c>
    </row>
    <row r="59" s="225" customFormat="1" ht="18.95" customHeight="1" spans="1:2">
      <c r="A59" s="235" t="s">
        <v>150</v>
      </c>
      <c r="B59" s="234">
        <v>34</v>
      </c>
    </row>
    <row r="60" s="225" customFormat="1" ht="18.95" hidden="1" customHeight="1" spans="1:2">
      <c r="A60" s="236" t="s">
        <v>177</v>
      </c>
      <c r="B60" s="234"/>
    </row>
    <row r="61" s="225" customFormat="1" ht="18.95" customHeight="1" spans="1:2">
      <c r="A61" s="235" t="s">
        <v>178</v>
      </c>
      <c r="B61" s="234">
        <v>4952</v>
      </c>
    </row>
    <row r="62" s="225" customFormat="1" ht="18.95" customHeight="1" spans="1:2">
      <c r="A62" s="235" t="s">
        <v>141</v>
      </c>
      <c r="B62" s="234">
        <v>2733</v>
      </c>
    </row>
    <row r="63" s="225" customFormat="1" ht="18.95" customHeight="1" spans="1:2">
      <c r="A63" s="235" t="s">
        <v>142</v>
      </c>
      <c r="B63" s="234">
        <v>152</v>
      </c>
    </row>
    <row r="64" s="225" customFormat="1" ht="18.95" hidden="1" customHeight="1" spans="1:2">
      <c r="A64" s="236" t="s">
        <v>143</v>
      </c>
      <c r="B64" s="234"/>
    </row>
    <row r="65" s="225" customFormat="1" ht="18.95" hidden="1" customHeight="1" spans="1:2">
      <c r="A65" s="236" t="s">
        <v>179</v>
      </c>
      <c r="B65" s="234"/>
    </row>
    <row r="66" s="225" customFormat="1" ht="18.95" hidden="1" customHeight="1" spans="1:2">
      <c r="A66" s="236" t="s">
        <v>180</v>
      </c>
      <c r="B66" s="234"/>
    </row>
    <row r="67" s="225" customFormat="1" ht="18.95" hidden="1" customHeight="1" spans="1:2">
      <c r="A67" s="236" t="s">
        <v>181</v>
      </c>
      <c r="B67" s="234"/>
    </row>
    <row r="68" s="225" customFormat="1" ht="18.95" customHeight="1" spans="1:2">
      <c r="A68" s="235" t="s">
        <v>182</v>
      </c>
      <c r="B68" s="234">
        <v>629</v>
      </c>
    </row>
    <row r="69" s="225" customFormat="1" ht="18.95" customHeight="1" spans="1:2">
      <c r="A69" s="235" t="s">
        <v>183</v>
      </c>
      <c r="B69" s="234">
        <v>580</v>
      </c>
    </row>
    <row r="70" s="225" customFormat="1" ht="18.95" customHeight="1" spans="1:2">
      <c r="A70" s="235" t="s">
        <v>150</v>
      </c>
      <c r="B70" s="234">
        <v>616</v>
      </c>
    </row>
    <row r="71" s="225" customFormat="1" ht="18.95" customHeight="1" spans="1:2">
      <c r="A71" s="235" t="s">
        <v>184</v>
      </c>
      <c r="B71" s="234">
        <v>242</v>
      </c>
    </row>
    <row r="72" s="225" customFormat="1" ht="18.95" hidden="1" customHeight="1" spans="1:2">
      <c r="A72" s="236" t="s">
        <v>185</v>
      </c>
      <c r="B72" s="234"/>
    </row>
    <row r="73" s="225" customFormat="1" ht="18.95" hidden="1" customHeight="1" spans="1:2">
      <c r="A73" s="237" t="s">
        <v>141</v>
      </c>
      <c r="B73" s="234"/>
    </row>
    <row r="74" s="225" customFormat="1" ht="18.95" hidden="1" customHeight="1" spans="1:2">
      <c r="A74" s="236" t="s">
        <v>142</v>
      </c>
      <c r="B74" s="234"/>
    </row>
    <row r="75" s="225" customFormat="1" ht="18.95" hidden="1" customHeight="1" spans="1:2">
      <c r="A75" s="236" t="s">
        <v>143</v>
      </c>
      <c r="B75" s="234"/>
    </row>
    <row r="76" s="225" customFormat="1" ht="18.95" hidden="1" customHeight="1" spans="1:2">
      <c r="A76" s="236" t="s">
        <v>186</v>
      </c>
      <c r="B76" s="234"/>
    </row>
    <row r="77" s="225" customFormat="1" ht="18.95" hidden="1" customHeight="1" spans="1:2">
      <c r="A77" s="236" t="s">
        <v>187</v>
      </c>
      <c r="B77" s="234"/>
    </row>
    <row r="78" s="225" customFormat="1" ht="18.95" hidden="1" customHeight="1" spans="1:2">
      <c r="A78" s="236" t="s">
        <v>188</v>
      </c>
      <c r="B78" s="234"/>
    </row>
    <row r="79" s="225" customFormat="1" ht="18.95" hidden="1" customHeight="1" spans="1:2">
      <c r="A79" s="236" t="s">
        <v>189</v>
      </c>
      <c r="B79" s="234"/>
    </row>
    <row r="80" s="225" customFormat="1" ht="18.95" hidden="1" customHeight="1" spans="1:2">
      <c r="A80" s="236" t="s">
        <v>190</v>
      </c>
      <c r="B80" s="234"/>
    </row>
    <row r="81" s="225" customFormat="1" ht="18.95" hidden="1" customHeight="1" spans="1:2">
      <c r="A81" s="237" t="s">
        <v>182</v>
      </c>
      <c r="B81" s="234"/>
    </row>
    <row r="82" s="225" customFormat="1" ht="18.95" hidden="1" customHeight="1" spans="1:2">
      <c r="A82" s="236" t="s">
        <v>150</v>
      </c>
      <c r="B82" s="234"/>
    </row>
    <row r="83" s="225" customFormat="1" ht="18.95" hidden="1" customHeight="1" spans="1:2">
      <c r="A83" s="236" t="s">
        <v>191</v>
      </c>
      <c r="B83" s="234"/>
    </row>
    <row r="84" s="225" customFormat="1" ht="18.95" customHeight="1" spans="1:2">
      <c r="A84" s="235" t="s">
        <v>192</v>
      </c>
      <c r="B84" s="234">
        <v>77</v>
      </c>
    </row>
    <row r="85" s="225" customFormat="1" ht="18.95" hidden="1" customHeight="1" spans="1:2">
      <c r="A85" s="236" t="s">
        <v>141</v>
      </c>
      <c r="B85" s="234"/>
    </row>
    <row r="86" s="225" customFormat="1" ht="18.95" hidden="1" customHeight="1" spans="1:2">
      <c r="A86" s="236" t="s">
        <v>142</v>
      </c>
      <c r="B86" s="234"/>
    </row>
    <row r="87" s="225" customFormat="1" ht="18.95" hidden="1" customHeight="1" spans="1:2">
      <c r="A87" s="236" t="s">
        <v>143</v>
      </c>
      <c r="B87" s="234"/>
    </row>
    <row r="88" s="225" customFormat="1" ht="18.95" customHeight="1" spans="1:2">
      <c r="A88" s="235" t="s">
        <v>193</v>
      </c>
      <c r="B88" s="234">
        <v>77</v>
      </c>
    </row>
    <row r="89" s="225" customFormat="1" ht="18.95" hidden="1" customHeight="1" spans="1:2">
      <c r="A89" s="236" t="s">
        <v>194</v>
      </c>
      <c r="B89" s="234"/>
    </row>
    <row r="90" s="225" customFormat="1" ht="18.95" hidden="1" customHeight="1" spans="1:2">
      <c r="A90" s="237" t="s">
        <v>182</v>
      </c>
      <c r="B90" s="234"/>
    </row>
    <row r="91" s="225" customFormat="1" ht="18.95" hidden="1" customHeight="1" spans="1:2">
      <c r="A91" s="236" t="s">
        <v>150</v>
      </c>
      <c r="B91" s="234"/>
    </row>
    <row r="92" s="225" customFormat="1" ht="18.95" hidden="1" customHeight="1" spans="1:2">
      <c r="A92" s="236" t="s">
        <v>195</v>
      </c>
      <c r="B92" s="234"/>
    </row>
    <row r="93" s="225" customFormat="1" ht="18.95" hidden="1" customHeight="1" spans="1:2">
      <c r="A93" s="236" t="s">
        <v>196</v>
      </c>
      <c r="B93" s="234"/>
    </row>
    <row r="94" s="225" customFormat="1" ht="18.95" hidden="1" customHeight="1" spans="1:2">
      <c r="A94" s="236" t="s">
        <v>141</v>
      </c>
      <c r="B94" s="234"/>
    </row>
    <row r="95" s="225" customFormat="1" ht="18.95" hidden="1" customHeight="1" spans="1:2">
      <c r="A95" s="236" t="s">
        <v>142</v>
      </c>
      <c r="B95" s="234"/>
    </row>
    <row r="96" s="225" customFormat="1" ht="18.95" hidden="1" customHeight="1" spans="1:2">
      <c r="A96" s="236" t="s">
        <v>143</v>
      </c>
      <c r="B96" s="234"/>
    </row>
    <row r="97" s="225" customFormat="1" ht="18.95" hidden="1" customHeight="1" spans="1:2">
      <c r="A97" s="236" t="s">
        <v>197</v>
      </c>
      <c r="B97" s="234"/>
    </row>
    <row r="98" s="225" customFormat="1" ht="18.95" hidden="1" customHeight="1" spans="1:2">
      <c r="A98" s="236" t="s">
        <v>198</v>
      </c>
      <c r="B98" s="234"/>
    </row>
    <row r="99" s="225" customFormat="1" ht="18.95" hidden="1" customHeight="1" spans="1:2">
      <c r="A99" s="236" t="s">
        <v>182</v>
      </c>
      <c r="B99" s="234"/>
    </row>
    <row r="100" s="225" customFormat="1" ht="18.95" hidden="1" customHeight="1" spans="1:2">
      <c r="A100" s="236" t="s">
        <v>199</v>
      </c>
      <c r="B100" s="234"/>
    </row>
    <row r="101" s="225" customFormat="1" ht="18.95" hidden="1" customHeight="1" spans="1:2">
      <c r="A101" s="236" t="s">
        <v>200</v>
      </c>
      <c r="B101" s="234"/>
    </row>
    <row r="102" s="225" customFormat="1" ht="18.95" hidden="1" customHeight="1" spans="1:2">
      <c r="A102" s="236" t="s">
        <v>201</v>
      </c>
      <c r="B102" s="234"/>
    </row>
    <row r="103" s="225" customFormat="1" ht="18.95" hidden="1" customHeight="1" spans="1:2">
      <c r="A103" s="237" t="s">
        <v>202</v>
      </c>
      <c r="B103" s="234"/>
    </row>
    <row r="104" s="225" customFormat="1" ht="18.95" hidden="1" customHeight="1" spans="1:2">
      <c r="A104" s="236" t="s">
        <v>150</v>
      </c>
      <c r="B104" s="234"/>
    </row>
    <row r="105" s="225" customFormat="1" ht="18.95" hidden="1" customHeight="1" spans="1:2">
      <c r="A105" s="236" t="s">
        <v>203</v>
      </c>
      <c r="B105" s="234"/>
    </row>
    <row r="106" s="225" customFormat="1" ht="18.95" hidden="1" customHeight="1" spans="1:2">
      <c r="A106" s="236" t="s">
        <v>204</v>
      </c>
      <c r="B106" s="234"/>
    </row>
    <row r="107" s="225" customFormat="1" ht="18.95" hidden="1" customHeight="1" spans="1:2">
      <c r="A107" s="236" t="s">
        <v>141</v>
      </c>
      <c r="B107" s="234"/>
    </row>
    <row r="108" s="225" customFormat="1" ht="18.95" hidden="1" customHeight="1" spans="1:2">
      <c r="A108" s="236" t="s">
        <v>142</v>
      </c>
      <c r="B108" s="234"/>
    </row>
    <row r="109" s="225" customFormat="1" ht="18.95" hidden="1" customHeight="1" spans="1:2">
      <c r="A109" s="236" t="s">
        <v>143</v>
      </c>
      <c r="B109" s="234"/>
    </row>
    <row r="110" s="225" customFormat="1" ht="18.95" hidden="1" customHeight="1" spans="1:2">
      <c r="A110" s="236" t="s">
        <v>205</v>
      </c>
      <c r="B110" s="234"/>
    </row>
    <row r="111" s="225" customFormat="1" ht="18.95" hidden="1" customHeight="1" spans="1:2">
      <c r="A111" s="236" t="s">
        <v>206</v>
      </c>
      <c r="B111" s="234"/>
    </row>
    <row r="112" s="225" customFormat="1" ht="18.95" hidden="1" customHeight="1" spans="1:2">
      <c r="A112" s="237" t="s">
        <v>207</v>
      </c>
      <c r="B112" s="234"/>
    </row>
    <row r="113" s="225" customFormat="1" ht="18.95" hidden="1" customHeight="1" spans="1:2">
      <c r="A113" s="236" t="s">
        <v>208</v>
      </c>
      <c r="B113" s="234"/>
    </row>
    <row r="114" s="225" customFormat="1" ht="18.95" hidden="1" customHeight="1" spans="1:2">
      <c r="A114" s="236" t="s">
        <v>150</v>
      </c>
      <c r="B114" s="234"/>
    </row>
    <row r="115" s="225" customFormat="1" ht="18.95" hidden="1" customHeight="1" spans="1:2">
      <c r="A115" s="236" t="s">
        <v>209</v>
      </c>
      <c r="B115" s="234"/>
    </row>
    <row r="116" s="225" customFormat="1" ht="18.95" customHeight="1" spans="1:2">
      <c r="A116" s="235" t="s">
        <v>210</v>
      </c>
      <c r="B116" s="234">
        <v>4189</v>
      </c>
    </row>
    <row r="117" s="225" customFormat="1" ht="18.95" customHeight="1" spans="1:2">
      <c r="A117" s="235" t="s">
        <v>141</v>
      </c>
      <c r="B117" s="234">
        <v>2253</v>
      </c>
    </row>
    <row r="118" s="225" customFormat="1" ht="18.95" customHeight="1" spans="1:2">
      <c r="A118" s="235" t="s">
        <v>142</v>
      </c>
      <c r="B118" s="234">
        <v>1199</v>
      </c>
    </row>
    <row r="119" s="225" customFormat="1" ht="18.95" hidden="1" customHeight="1" spans="1:2">
      <c r="A119" s="236" t="s">
        <v>143</v>
      </c>
      <c r="B119" s="234"/>
    </row>
    <row r="120" s="225" customFormat="1" ht="18.95" hidden="1" customHeight="1" spans="1:2">
      <c r="A120" s="236" t="s">
        <v>211</v>
      </c>
      <c r="B120" s="234"/>
    </row>
    <row r="121" s="225" customFormat="1" ht="18.95" hidden="1" customHeight="1" spans="1:2">
      <c r="A121" s="236" t="s">
        <v>212</v>
      </c>
      <c r="B121" s="234"/>
    </row>
    <row r="122" s="225" customFormat="1" ht="18.95" hidden="1" customHeight="1" spans="1:2">
      <c r="A122" s="236" t="s">
        <v>213</v>
      </c>
      <c r="B122" s="234"/>
    </row>
    <row r="123" s="225" customFormat="1" ht="18.95" customHeight="1" spans="1:2">
      <c r="A123" s="235" t="s">
        <v>1469</v>
      </c>
      <c r="B123" s="234">
        <v>321</v>
      </c>
    </row>
    <row r="124" s="225" customFormat="1" ht="18.95" customHeight="1" spans="1:2">
      <c r="A124" s="235" t="s">
        <v>214</v>
      </c>
      <c r="B124" s="234">
        <v>416</v>
      </c>
    </row>
    <row r="125" s="225" customFormat="1" ht="18.95" customHeight="1" spans="1:2">
      <c r="A125" s="235" t="s">
        <v>215</v>
      </c>
      <c r="B125" s="234">
        <v>2171</v>
      </c>
    </row>
    <row r="126" s="225" customFormat="1" ht="18.95" customHeight="1" spans="1:2">
      <c r="A126" s="235" t="s">
        <v>141</v>
      </c>
      <c r="B126" s="234">
        <v>984</v>
      </c>
    </row>
    <row r="127" s="225" customFormat="1" ht="18.95" hidden="1" customHeight="1" spans="1:2">
      <c r="A127" s="236" t="s">
        <v>142</v>
      </c>
      <c r="B127" s="234"/>
    </row>
    <row r="128" s="225" customFormat="1" ht="18.95" hidden="1" customHeight="1" spans="1:2">
      <c r="A128" s="236" t="s">
        <v>143</v>
      </c>
      <c r="B128" s="234"/>
    </row>
    <row r="129" s="225" customFormat="1" ht="18.95" hidden="1" customHeight="1" spans="1:2">
      <c r="A129" s="236" t="s">
        <v>216</v>
      </c>
      <c r="B129" s="234"/>
    </row>
    <row r="130" s="225" customFormat="1" ht="18.95" hidden="1" customHeight="1" spans="1:2">
      <c r="A130" s="236" t="s">
        <v>217</v>
      </c>
      <c r="B130" s="234"/>
    </row>
    <row r="131" s="225" customFormat="1" ht="18.95" hidden="1" customHeight="1" spans="1:2">
      <c r="A131" s="236" t="s">
        <v>218</v>
      </c>
      <c r="B131" s="234"/>
    </row>
    <row r="132" s="225" customFormat="1" ht="18.95" hidden="1" customHeight="1" spans="1:2">
      <c r="A132" s="236" t="s">
        <v>219</v>
      </c>
      <c r="B132" s="234"/>
    </row>
    <row r="133" s="225" customFormat="1" ht="18.95" customHeight="1" spans="1:2">
      <c r="A133" s="235" t="s">
        <v>220</v>
      </c>
      <c r="B133" s="234">
        <v>898</v>
      </c>
    </row>
    <row r="134" s="225" customFormat="1" ht="18.95" customHeight="1" spans="1:2">
      <c r="A134" s="235" t="s">
        <v>150</v>
      </c>
      <c r="B134" s="234">
        <v>290</v>
      </c>
    </row>
    <row r="135" s="225" customFormat="1" ht="18.95" hidden="1" customHeight="1" spans="1:2">
      <c r="A135" s="237" t="s">
        <v>221</v>
      </c>
      <c r="B135" s="234"/>
    </row>
    <row r="136" s="225" customFormat="1" ht="18.95" hidden="1" customHeight="1" spans="1:2">
      <c r="A136" s="236" t="s">
        <v>222</v>
      </c>
      <c r="B136" s="234"/>
    </row>
    <row r="137" s="225" customFormat="1" ht="18.95" hidden="1" customHeight="1" spans="1:2">
      <c r="A137" s="236" t="s">
        <v>141</v>
      </c>
      <c r="B137" s="234"/>
    </row>
    <row r="138" s="225" customFormat="1" ht="18.95" hidden="1" customHeight="1" spans="1:2">
      <c r="A138" s="236" t="s">
        <v>142</v>
      </c>
      <c r="B138" s="234"/>
    </row>
    <row r="139" s="225" customFormat="1" ht="18.95" hidden="1" customHeight="1" spans="1:2">
      <c r="A139" s="236" t="s">
        <v>143</v>
      </c>
      <c r="B139" s="234"/>
    </row>
    <row r="140" s="225" customFormat="1" ht="18.95" hidden="1" customHeight="1" spans="1:2">
      <c r="A140" s="236" t="s">
        <v>223</v>
      </c>
      <c r="B140" s="234"/>
    </row>
    <row r="141" s="225" customFormat="1" ht="18.95" hidden="1" customHeight="1" spans="1:2">
      <c r="A141" s="236" t="s">
        <v>224</v>
      </c>
      <c r="B141" s="234"/>
    </row>
    <row r="142" s="225" customFormat="1" ht="18.95" hidden="1" customHeight="1" spans="1:2">
      <c r="A142" s="238" t="s">
        <v>225</v>
      </c>
      <c r="B142" s="234"/>
    </row>
    <row r="143" s="225" customFormat="1" ht="18.95" hidden="1" customHeight="1" spans="1:2">
      <c r="A143" s="236" t="s">
        <v>226</v>
      </c>
      <c r="B143" s="234"/>
    </row>
    <row r="144" s="225" customFormat="1" ht="18.95" hidden="1" customHeight="1" spans="1:2">
      <c r="A144" s="236" t="s">
        <v>227</v>
      </c>
      <c r="B144" s="234"/>
    </row>
    <row r="145" s="225" customFormat="1" ht="18.95" hidden="1" customHeight="1" spans="1:2">
      <c r="A145" s="236" t="s">
        <v>228</v>
      </c>
      <c r="B145" s="234"/>
    </row>
    <row r="146" s="225" customFormat="1" ht="18.95" hidden="1" customHeight="1" spans="1:2">
      <c r="A146" s="236" t="s">
        <v>229</v>
      </c>
      <c r="B146" s="234"/>
    </row>
    <row r="147" s="225" customFormat="1" ht="18.95" hidden="1" customHeight="1" spans="1:2">
      <c r="A147" s="236" t="s">
        <v>150</v>
      </c>
      <c r="B147" s="234"/>
    </row>
    <row r="148" s="225" customFormat="1" ht="18.95" hidden="1" customHeight="1" spans="1:2">
      <c r="A148" s="236" t="s">
        <v>230</v>
      </c>
      <c r="B148" s="234"/>
    </row>
    <row r="149" s="225" customFormat="1" ht="18.95" customHeight="1" spans="1:2">
      <c r="A149" s="235" t="s">
        <v>231</v>
      </c>
      <c r="B149" s="234">
        <v>20</v>
      </c>
    </row>
    <row r="150" s="225" customFormat="1" ht="18.95" hidden="1" customHeight="1" spans="1:2">
      <c r="A150" s="237" t="s">
        <v>141</v>
      </c>
      <c r="B150" s="234"/>
    </row>
    <row r="151" s="225" customFormat="1" ht="18.95" hidden="1" customHeight="1" spans="1:2">
      <c r="A151" s="236" t="s">
        <v>142</v>
      </c>
      <c r="B151" s="234"/>
    </row>
    <row r="152" s="225" customFormat="1" ht="18.95" hidden="1" customHeight="1" spans="1:2">
      <c r="A152" s="236" t="s">
        <v>143</v>
      </c>
      <c r="B152" s="234"/>
    </row>
    <row r="153" s="225" customFormat="1" ht="18.95" hidden="1" customHeight="1" spans="1:2">
      <c r="A153" s="236" t="s">
        <v>232</v>
      </c>
      <c r="B153" s="234"/>
    </row>
    <row r="154" s="225" customFormat="1" ht="18.95" hidden="1" customHeight="1" spans="1:2">
      <c r="A154" s="236" t="s">
        <v>150</v>
      </c>
      <c r="B154" s="234"/>
    </row>
    <row r="155" s="225" customFormat="1" ht="18.95" customHeight="1" spans="1:2">
      <c r="A155" s="235" t="s">
        <v>233</v>
      </c>
      <c r="B155" s="234">
        <v>20</v>
      </c>
    </row>
    <row r="156" s="225" customFormat="1" ht="18.95" customHeight="1" spans="1:2">
      <c r="A156" s="235" t="s">
        <v>234</v>
      </c>
      <c r="B156" s="234">
        <v>133</v>
      </c>
    </row>
    <row r="157" s="225" customFormat="1" ht="18.95" customHeight="1" spans="1:2">
      <c r="A157" s="235" t="s">
        <v>141</v>
      </c>
      <c r="B157" s="234">
        <v>118</v>
      </c>
    </row>
    <row r="158" s="225" customFormat="1" ht="18.95" hidden="1" customHeight="1" spans="1:2">
      <c r="A158" s="236" t="s">
        <v>142</v>
      </c>
      <c r="B158" s="234"/>
    </row>
    <row r="159" s="225" customFormat="1" ht="18.95" hidden="1" customHeight="1" spans="1:2">
      <c r="A159" s="236" t="s">
        <v>143</v>
      </c>
      <c r="B159" s="234"/>
    </row>
    <row r="160" s="225" customFormat="1" ht="18.95" hidden="1" customHeight="1" spans="1:2">
      <c r="A160" s="236" t="s">
        <v>235</v>
      </c>
      <c r="B160" s="234"/>
    </row>
    <row r="161" s="225" customFormat="1" ht="18.95" hidden="1" customHeight="1" spans="1:2">
      <c r="A161" s="236" t="s">
        <v>236</v>
      </c>
      <c r="B161" s="234"/>
    </row>
    <row r="162" s="225" customFormat="1" ht="18.95" hidden="1" customHeight="1" spans="1:2">
      <c r="A162" s="236" t="s">
        <v>150</v>
      </c>
      <c r="B162" s="234"/>
    </row>
    <row r="163" s="225" customFormat="1" ht="18.95" customHeight="1" spans="1:2">
      <c r="A163" s="235" t="s">
        <v>237</v>
      </c>
      <c r="B163" s="234">
        <v>15</v>
      </c>
    </row>
    <row r="164" s="225" customFormat="1" ht="18.95" customHeight="1" spans="1:2">
      <c r="A164" s="235" t="s">
        <v>238</v>
      </c>
      <c r="B164" s="234">
        <v>887</v>
      </c>
    </row>
    <row r="165" s="225" customFormat="1" ht="18.95" customHeight="1" spans="1:2">
      <c r="A165" s="235" t="s">
        <v>141</v>
      </c>
      <c r="B165" s="234">
        <v>350</v>
      </c>
    </row>
    <row r="166" s="225" customFormat="1" ht="18.95" hidden="1" customHeight="1" spans="1:2">
      <c r="A166" s="236" t="s">
        <v>142</v>
      </c>
      <c r="B166" s="234"/>
    </row>
    <row r="167" s="225" customFormat="1" ht="18.95" hidden="1" customHeight="1" spans="1:2">
      <c r="A167" s="236" t="s">
        <v>143</v>
      </c>
      <c r="B167" s="234"/>
    </row>
    <row r="168" s="225" customFormat="1" ht="18.95" customHeight="1" spans="1:2">
      <c r="A168" s="235" t="s">
        <v>239</v>
      </c>
      <c r="B168" s="234">
        <v>537</v>
      </c>
    </row>
    <row r="169" s="225" customFormat="1" ht="18.95" hidden="1" customHeight="1" spans="1:2">
      <c r="A169" s="236" t="s">
        <v>240</v>
      </c>
      <c r="B169" s="234"/>
    </row>
    <row r="170" s="225" customFormat="1" ht="18.95" customHeight="1" spans="1:2">
      <c r="A170" s="235" t="s">
        <v>241</v>
      </c>
      <c r="B170" s="234">
        <v>479</v>
      </c>
    </row>
    <row r="171" s="225" customFormat="1" ht="18.95" customHeight="1" spans="1:2">
      <c r="A171" s="235" t="s">
        <v>141</v>
      </c>
      <c r="B171" s="234">
        <v>253</v>
      </c>
    </row>
    <row r="172" s="225" customFormat="1" ht="18.95" customHeight="1" spans="1:2">
      <c r="A172" s="235" t="s">
        <v>142</v>
      </c>
      <c r="B172" s="234">
        <v>30</v>
      </c>
    </row>
    <row r="173" s="225" customFormat="1" ht="18.95" hidden="1" customHeight="1" spans="1:2">
      <c r="A173" s="236" t="s">
        <v>143</v>
      </c>
      <c r="B173" s="234"/>
    </row>
    <row r="174" s="225" customFormat="1" ht="18.95" customHeight="1" spans="1:2">
      <c r="A174" s="235" t="s">
        <v>155</v>
      </c>
      <c r="B174" s="234">
        <v>10</v>
      </c>
    </row>
    <row r="175" s="225" customFormat="1" ht="18.95" customHeight="1" spans="1:2">
      <c r="A175" s="235" t="s">
        <v>150</v>
      </c>
      <c r="B175" s="234">
        <v>80</v>
      </c>
    </row>
    <row r="176" s="225" customFormat="1" ht="18.95" customHeight="1" spans="1:2">
      <c r="A176" s="235" t="s">
        <v>242</v>
      </c>
      <c r="B176" s="234">
        <v>106</v>
      </c>
    </row>
    <row r="177" s="225" customFormat="1" ht="18.95" customHeight="1" spans="1:2">
      <c r="A177" s="235" t="s">
        <v>243</v>
      </c>
      <c r="B177" s="234">
        <v>1698</v>
      </c>
    </row>
    <row r="178" s="225" customFormat="1" ht="18.95" customHeight="1" spans="1:2">
      <c r="A178" s="235" t="s">
        <v>141</v>
      </c>
      <c r="B178" s="234">
        <v>595</v>
      </c>
    </row>
    <row r="179" s="225" customFormat="1" ht="18.95" customHeight="1" spans="1:2">
      <c r="A179" s="235" t="s">
        <v>142</v>
      </c>
      <c r="B179" s="234">
        <v>459</v>
      </c>
    </row>
    <row r="180" s="225" customFormat="1" ht="18.95" hidden="1" customHeight="1" spans="1:2">
      <c r="A180" s="236" t="s">
        <v>143</v>
      </c>
      <c r="B180" s="234"/>
    </row>
    <row r="181" s="225" customFormat="1" ht="18.95" customHeight="1" spans="1:2">
      <c r="A181" s="235" t="s">
        <v>244</v>
      </c>
      <c r="B181" s="234">
        <v>40</v>
      </c>
    </row>
    <row r="182" s="225" customFormat="1" ht="18.95" customHeight="1" spans="1:2">
      <c r="A182" s="235" t="s">
        <v>150</v>
      </c>
      <c r="B182" s="234">
        <v>158</v>
      </c>
    </row>
    <row r="183" s="225" customFormat="1" ht="18.95" customHeight="1" spans="1:2">
      <c r="A183" s="235" t="s">
        <v>245</v>
      </c>
      <c r="B183" s="234">
        <v>446</v>
      </c>
    </row>
    <row r="184" s="225" customFormat="1" ht="18.95" customHeight="1" spans="1:2">
      <c r="A184" s="235" t="s">
        <v>246</v>
      </c>
      <c r="B184" s="234">
        <v>1956</v>
      </c>
    </row>
    <row r="185" s="225" customFormat="1" ht="18.95" customHeight="1" spans="1:2">
      <c r="A185" s="235" t="s">
        <v>141</v>
      </c>
      <c r="B185" s="234">
        <v>1028</v>
      </c>
    </row>
    <row r="186" s="225" customFormat="1" ht="18.95" customHeight="1" spans="1:2">
      <c r="A186" s="235" t="s">
        <v>142</v>
      </c>
      <c r="B186" s="234">
        <v>480</v>
      </c>
    </row>
    <row r="187" s="225" customFormat="1" ht="18.95" hidden="1" customHeight="1" spans="1:2">
      <c r="A187" s="236" t="s">
        <v>143</v>
      </c>
      <c r="B187" s="234"/>
    </row>
    <row r="188" s="225" customFormat="1" ht="18.95" hidden="1" customHeight="1" spans="1:2">
      <c r="A188" s="236" t="s">
        <v>247</v>
      </c>
      <c r="B188" s="234"/>
    </row>
    <row r="189" s="225" customFormat="1" ht="18.95" customHeight="1" spans="1:2">
      <c r="A189" s="235" t="s">
        <v>150</v>
      </c>
      <c r="B189" s="234">
        <v>218</v>
      </c>
    </row>
    <row r="190" s="225" customFormat="1" ht="18.95" customHeight="1" spans="1:2">
      <c r="A190" s="235" t="s">
        <v>248</v>
      </c>
      <c r="B190" s="234">
        <v>230</v>
      </c>
    </row>
    <row r="191" s="225" customFormat="1" ht="18.95" customHeight="1" spans="1:2">
      <c r="A191" s="235" t="s">
        <v>249</v>
      </c>
      <c r="B191" s="234">
        <v>1386</v>
      </c>
    </row>
    <row r="192" s="225" customFormat="1" ht="18.95" customHeight="1" spans="1:2">
      <c r="A192" s="235" t="s">
        <v>141</v>
      </c>
      <c r="B192" s="234">
        <v>592</v>
      </c>
    </row>
    <row r="193" s="225" customFormat="1" ht="18.95" customHeight="1" spans="1:2">
      <c r="A193" s="235" t="s">
        <v>142</v>
      </c>
      <c r="B193" s="234">
        <v>581</v>
      </c>
    </row>
    <row r="194" s="225" customFormat="1" ht="18.95" hidden="1" customHeight="1" spans="1:2">
      <c r="A194" s="236" t="s">
        <v>143</v>
      </c>
      <c r="B194" s="234"/>
    </row>
    <row r="195" s="225" customFormat="1" ht="18.95" customHeight="1" spans="1:2">
      <c r="A195" s="235" t="s">
        <v>250</v>
      </c>
      <c r="B195" s="234">
        <v>50</v>
      </c>
    </row>
    <row r="196" s="225" customFormat="1" ht="18.95" customHeight="1" spans="1:2">
      <c r="A196" s="235" t="s">
        <v>150</v>
      </c>
      <c r="B196" s="234">
        <v>83</v>
      </c>
    </row>
    <row r="197" s="225" customFormat="1" ht="18.95" customHeight="1" spans="1:2">
      <c r="A197" s="235" t="s">
        <v>251</v>
      </c>
      <c r="B197" s="234">
        <v>80</v>
      </c>
    </row>
    <row r="198" s="225" customFormat="1" ht="18.95" customHeight="1" spans="1:2">
      <c r="A198" s="235" t="s">
        <v>252</v>
      </c>
      <c r="B198" s="234">
        <v>1617</v>
      </c>
    </row>
    <row r="199" s="225" customFormat="1" ht="18.95" customHeight="1" spans="1:2">
      <c r="A199" s="235" t="s">
        <v>141</v>
      </c>
      <c r="B199" s="234">
        <v>312</v>
      </c>
    </row>
    <row r="200" s="225" customFormat="1" ht="18.95" customHeight="1" spans="1:2">
      <c r="A200" s="235" t="s">
        <v>142</v>
      </c>
      <c r="B200" s="234">
        <v>900</v>
      </c>
    </row>
    <row r="201" s="225" customFormat="1" ht="18.95" hidden="1" customHeight="1" spans="1:2">
      <c r="A201" s="236" t="s">
        <v>143</v>
      </c>
      <c r="B201" s="234"/>
    </row>
    <row r="202" s="225" customFormat="1" ht="18.95" hidden="1" customHeight="1" spans="1:2">
      <c r="A202" s="236" t="s">
        <v>253</v>
      </c>
      <c r="B202" s="234"/>
    </row>
    <row r="203" s="225" customFormat="1" ht="18.95" customHeight="1" spans="1:2">
      <c r="A203" s="235" t="s">
        <v>150</v>
      </c>
      <c r="B203" s="234">
        <v>405</v>
      </c>
    </row>
    <row r="204" s="225" customFormat="1" ht="18.95" hidden="1" customHeight="1" spans="1:2">
      <c r="A204" s="236" t="s">
        <v>254</v>
      </c>
      <c r="B204" s="234"/>
    </row>
    <row r="205" s="225" customFormat="1" ht="18.95" customHeight="1" spans="1:2">
      <c r="A205" s="235" t="s">
        <v>255</v>
      </c>
      <c r="B205" s="234">
        <v>680</v>
      </c>
    </row>
    <row r="206" s="225" customFormat="1" ht="18.95" customHeight="1" spans="1:2">
      <c r="A206" s="235" t="s">
        <v>141</v>
      </c>
      <c r="B206" s="234">
        <v>249</v>
      </c>
    </row>
    <row r="207" s="225" customFormat="1" ht="18.95" customHeight="1" spans="1:2">
      <c r="A207" s="235" t="s">
        <v>142</v>
      </c>
      <c r="B207" s="234">
        <v>10</v>
      </c>
    </row>
    <row r="208" s="225" customFormat="1" ht="18.95" hidden="1" customHeight="1" spans="1:2">
      <c r="A208" s="236" t="s">
        <v>143</v>
      </c>
      <c r="B208" s="234"/>
    </row>
    <row r="209" s="225" customFormat="1" ht="18.95" customHeight="1" spans="1:2">
      <c r="A209" s="235" t="s">
        <v>256</v>
      </c>
      <c r="B209" s="234">
        <v>125</v>
      </c>
    </row>
    <row r="210" s="225" customFormat="1" ht="18.95" hidden="1" customHeight="1" spans="1:2">
      <c r="A210" s="236" t="s">
        <v>257</v>
      </c>
      <c r="B210" s="234"/>
    </row>
    <row r="211" s="225" customFormat="1" ht="18.95" customHeight="1" spans="1:2">
      <c r="A211" s="235" t="s">
        <v>150</v>
      </c>
      <c r="B211" s="234">
        <v>143</v>
      </c>
    </row>
    <row r="212" s="225" customFormat="1" ht="18.95" customHeight="1" spans="1:2">
      <c r="A212" s="235" t="s">
        <v>258</v>
      </c>
      <c r="B212" s="234">
        <v>153</v>
      </c>
    </row>
    <row r="213" s="225" customFormat="1" ht="18.95" customHeight="1" spans="1:2">
      <c r="A213" s="235" t="s">
        <v>259</v>
      </c>
      <c r="B213" s="234">
        <v>158</v>
      </c>
    </row>
    <row r="214" s="225" customFormat="1" ht="18.95" customHeight="1" spans="1:2">
      <c r="A214" s="235" t="s">
        <v>141</v>
      </c>
      <c r="B214" s="234">
        <v>110</v>
      </c>
    </row>
    <row r="215" s="225" customFormat="1" ht="18.95" customHeight="1" spans="1:2">
      <c r="A215" s="235" t="s">
        <v>142</v>
      </c>
      <c r="B215" s="234">
        <v>48</v>
      </c>
    </row>
    <row r="216" s="225" customFormat="1" ht="18.95" hidden="1" customHeight="1" spans="1:2">
      <c r="A216" s="236" t="s">
        <v>143</v>
      </c>
      <c r="B216" s="234"/>
    </row>
    <row r="217" s="225" customFormat="1" ht="18.95" hidden="1" customHeight="1" spans="1:2">
      <c r="A217" s="236" t="s">
        <v>150</v>
      </c>
      <c r="B217" s="234"/>
    </row>
    <row r="218" s="225" customFormat="1" ht="18.95" hidden="1" customHeight="1" spans="1:2">
      <c r="A218" s="237" t="s">
        <v>260</v>
      </c>
      <c r="B218" s="234"/>
    </row>
    <row r="219" s="225" customFormat="1" ht="18.95" customHeight="1" spans="1:2">
      <c r="A219" s="235" t="s">
        <v>1470</v>
      </c>
      <c r="B219" s="234">
        <v>4046</v>
      </c>
    </row>
    <row r="220" s="225" customFormat="1" ht="18.95" customHeight="1" spans="1:2">
      <c r="A220" s="235" t="s">
        <v>141</v>
      </c>
      <c r="B220" s="234">
        <v>955</v>
      </c>
    </row>
    <row r="221" s="225" customFormat="1" ht="18.95" customHeight="1" spans="1:2">
      <c r="A221" s="235" t="s">
        <v>142</v>
      </c>
      <c r="B221" s="234">
        <v>447</v>
      </c>
    </row>
    <row r="222" s="225" customFormat="1" ht="18.95" hidden="1" customHeight="1" spans="1:2">
      <c r="A222" s="236" t="s">
        <v>143</v>
      </c>
      <c r="B222" s="234"/>
    </row>
    <row r="223" s="225" customFormat="1" ht="18.95" customHeight="1" spans="1:2">
      <c r="A223" s="235" t="s">
        <v>150</v>
      </c>
      <c r="B223" s="234">
        <v>173</v>
      </c>
    </row>
    <row r="224" s="225" customFormat="1" ht="18.95" customHeight="1" spans="1:2">
      <c r="A224" s="235" t="s">
        <v>262</v>
      </c>
      <c r="B224" s="234">
        <v>2471</v>
      </c>
    </row>
    <row r="225" s="225" customFormat="1" ht="18.95" customHeight="1" spans="1:2">
      <c r="A225" s="235" t="s">
        <v>263</v>
      </c>
      <c r="B225" s="234">
        <v>414</v>
      </c>
    </row>
    <row r="226" s="225" customFormat="1" ht="18.95" customHeight="1" spans="1:2">
      <c r="A226" s="235" t="s">
        <v>141</v>
      </c>
      <c r="B226" s="234">
        <v>82</v>
      </c>
    </row>
    <row r="227" s="225" customFormat="1" ht="18.95" customHeight="1" spans="1:2">
      <c r="A227" s="235" t="s">
        <v>142</v>
      </c>
      <c r="B227" s="234">
        <v>208</v>
      </c>
    </row>
    <row r="228" s="225" customFormat="1" ht="18.95" hidden="1" customHeight="1" spans="1:2">
      <c r="A228" s="236" t="s">
        <v>143</v>
      </c>
      <c r="B228" s="234"/>
    </row>
    <row r="229" s="225" customFormat="1" ht="18.95" hidden="1" customHeight="1" spans="1:2">
      <c r="A229" s="236" t="s">
        <v>264</v>
      </c>
      <c r="B229" s="234"/>
    </row>
    <row r="230" s="225" customFormat="1" ht="18.95" customHeight="1" spans="1:2">
      <c r="A230" s="235" t="s">
        <v>150</v>
      </c>
      <c r="B230" s="234">
        <v>125</v>
      </c>
    </row>
    <row r="231" s="225" customFormat="1" ht="18.95" hidden="1" customHeight="1" spans="1:2">
      <c r="A231" s="236" t="s">
        <v>265</v>
      </c>
      <c r="B231" s="234"/>
    </row>
    <row r="232" s="225" customFormat="1" ht="18.95" hidden="1" customHeight="1" spans="1:2">
      <c r="A232" s="236" t="s">
        <v>266</v>
      </c>
      <c r="B232" s="234"/>
    </row>
    <row r="233" s="225" customFormat="1" ht="18.95" hidden="1" customHeight="1" spans="1:2">
      <c r="A233" s="237" t="s">
        <v>141</v>
      </c>
      <c r="B233" s="234"/>
    </row>
    <row r="234" s="225" customFormat="1" ht="18.95" hidden="1" customHeight="1" spans="1:2">
      <c r="A234" s="236" t="s">
        <v>142</v>
      </c>
      <c r="B234" s="234"/>
    </row>
    <row r="235" s="225" customFormat="1" ht="18.95" hidden="1" customHeight="1" spans="1:2">
      <c r="A235" s="236" t="s">
        <v>143</v>
      </c>
      <c r="B235" s="234"/>
    </row>
    <row r="236" s="225" customFormat="1" ht="18.95" hidden="1" customHeight="1" spans="1:2">
      <c r="A236" s="128" t="s">
        <v>267</v>
      </c>
      <c r="B236" s="234"/>
    </row>
    <row r="237" s="225" customFormat="1" ht="18.95" hidden="1" customHeight="1" spans="1:2">
      <c r="A237" s="237" t="s">
        <v>268</v>
      </c>
      <c r="B237" s="234"/>
    </row>
    <row r="238" s="225" customFormat="1" ht="18.95" hidden="1" customHeight="1" spans="1:2">
      <c r="A238" s="236" t="s">
        <v>182</v>
      </c>
      <c r="B238" s="234"/>
    </row>
    <row r="239" s="225" customFormat="1" ht="18.95" hidden="1" customHeight="1" spans="1:2">
      <c r="A239" s="236" t="s">
        <v>269</v>
      </c>
      <c r="B239" s="234"/>
    </row>
    <row r="240" s="225" customFormat="1" ht="18.95" hidden="1" customHeight="1" spans="1:2">
      <c r="A240" s="236" t="s">
        <v>270</v>
      </c>
      <c r="B240" s="234"/>
    </row>
    <row r="241" s="225" customFormat="1" ht="18.95" hidden="1" customHeight="1" spans="1:2">
      <c r="A241" s="236" t="s">
        <v>271</v>
      </c>
      <c r="B241" s="234"/>
    </row>
    <row r="242" s="225" customFormat="1" ht="18.95" hidden="1" customHeight="1" spans="1:2">
      <c r="A242" s="236" t="s">
        <v>272</v>
      </c>
      <c r="B242" s="234"/>
    </row>
    <row r="243" s="225" customFormat="1" ht="18.95" hidden="1" customHeight="1" spans="1:2">
      <c r="A243" s="236" t="s">
        <v>273</v>
      </c>
      <c r="B243" s="234"/>
    </row>
    <row r="244" s="225" customFormat="1" ht="18.95" hidden="1" customHeight="1" spans="1:2">
      <c r="A244" s="237" t="s">
        <v>274</v>
      </c>
      <c r="B244" s="234"/>
    </row>
    <row r="245" s="225" customFormat="1" ht="18.95" hidden="1" customHeight="1" spans="1:2">
      <c r="A245" s="236" t="s">
        <v>150</v>
      </c>
      <c r="B245" s="234"/>
    </row>
    <row r="246" s="225" customFormat="1" ht="18.95" hidden="1" customHeight="1" spans="1:2">
      <c r="A246" s="236" t="s">
        <v>275</v>
      </c>
      <c r="B246" s="234"/>
    </row>
    <row r="247" s="225" customFormat="1" ht="18.95" customHeight="1" spans="1:2">
      <c r="A247" s="235" t="s">
        <v>276</v>
      </c>
      <c r="B247" s="234">
        <v>1570</v>
      </c>
    </row>
    <row r="248" s="225" customFormat="1" ht="18.95" hidden="1" customHeight="1" spans="1:2">
      <c r="A248" s="236" t="s">
        <v>277</v>
      </c>
      <c r="B248" s="234"/>
    </row>
    <row r="249" s="225" customFormat="1" ht="18.95" customHeight="1" spans="1:2">
      <c r="A249" s="235" t="s">
        <v>278</v>
      </c>
      <c r="B249" s="234">
        <v>1570</v>
      </c>
    </row>
    <row r="250" s="225" customFormat="1" ht="18.95" hidden="1" customHeight="1" spans="1:2">
      <c r="A250" s="128" t="s">
        <v>32</v>
      </c>
      <c r="B250" s="234"/>
    </row>
    <row r="251" s="225" customFormat="1" ht="18.95" hidden="1" customHeight="1" spans="1:2">
      <c r="A251" s="236" t="s">
        <v>1471</v>
      </c>
      <c r="B251" s="234"/>
    </row>
    <row r="252" s="225" customFormat="1" ht="18.95" hidden="1" customHeight="1" spans="1:2">
      <c r="A252" s="236" t="s">
        <v>141</v>
      </c>
      <c r="B252" s="234"/>
    </row>
    <row r="253" s="225" customFormat="1" ht="18.95" hidden="1" customHeight="1" spans="1:2">
      <c r="A253" s="236" t="s">
        <v>142</v>
      </c>
      <c r="B253" s="234"/>
    </row>
    <row r="254" s="225" customFormat="1" ht="18.95" hidden="1" customHeight="1" spans="1:2">
      <c r="A254" s="236" t="s">
        <v>143</v>
      </c>
      <c r="B254" s="234"/>
    </row>
    <row r="255" s="225" customFormat="1" ht="18.95" hidden="1" customHeight="1" spans="1:2">
      <c r="A255" s="236" t="s">
        <v>247</v>
      </c>
      <c r="B255" s="234"/>
    </row>
    <row r="256" s="225" customFormat="1" ht="18.95" hidden="1" customHeight="1" spans="1:2">
      <c r="A256" s="237" t="s">
        <v>150</v>
      </c>
      <c r="B256" s="234"/>
    </row>
    <row r="257" s="225" customFormat="1" ht="18.95" hidden="1" customHeight="1" spans="1:2">
      <c r="A257" s="236" t="s">
        <v>280</v>
      </c>
      <c r="B257" s="234"/>
    </row>
    <row r="258" s="225" customFormat="1" ht="18.95" hidden="1" customHeight="1" spans="1:2">
      <c r="A258" s="236" t="s">
        <v>281</v>
      </c>
      <c r="B258" s="234"/>
    </row>
    <row r="259" s="225" customFormat="1" ht="18.95" hidden="1" customHeight="1" spans="1:2">
      <c r="A259" s="236" t="s">
        <v>282</v>
      </c>
      <c r="B259" s="234"/>
    </row>
    <row r="260" s="225" customFormat="1" ht="18.95" hidden="1" customHeight="1" spans="1:2">
      <c r="A260" s="236" t="s">
        <v>283</v>
      </c>
      <c r="B260" s="234"/>
    </row>
    <row r="261" s="225" customFormat="1" ht="18.95" hidden="1" customHeight="1" spans="1:2">
      <c r="A261" s="237" t="s">
        <v>284</v>
      </c>
      <c r="B261" s="234"/>
    </row>
    <row r="262" s="225" customFormat="1" ht="18.95" hidden="1" customHeight="1" spans="1:2">
      <c r="A262" s="236" t="s">
        <v>285</v>
      </c>
      <c r="B262" s="234"/>
    </row>
    <row r="263" s="225" customFormat="1" ht="18.95" hidden="1" customHeight="1" spans="1:2">
      <c r="A263" s="237" t="s">
        <v>286</v>
      </c>
      <c r="B263" s="234"/>
    </row>
    <row r="264" s="225" customFormat="1" ht="18.95" hidden="1" customHeight="1" spans="1:2">
      <c r="A264" s="236" t="s">
        <v>287</v>
      </c>
      <c r="B264" s="234"/>
    </row>
    <row r="265" s="225" customFormat="1" ht="18.95" hidden="1" customHeight="1" spans="1:2">
      <c r="A265" s="236" t="s">
        <v>288</v>
      </c>
      <c r="B265" s="234"/>
    </row>
    <row r="266" s="225" customFormat="1" ht="18.95" hidden="1" customHeight="1" spans="1:2">
      <c r="A266" s="236" t="s">
        <v>289</v>
      </c>
      <c r="B266" s="234"/>
    </row>
    <row r="267" s="225" customFormat="1" ht="18.95" hidden="1" customHeight="1" spans="1:2">
      <c r="A267" s="236" t="s">
        <v>290</v>
      </c>
      <c r="B267" s="234"/>
    </row>
    <row r="268" s="225" customFormat="1" ht="18.95" hidden="1" customHeight="1" spans="1:2">
      <c r="A268" s="237" t="s">
        <v>291</v>
      </c>
      <c r="B268" s="234"/>
    </row>
    <row r="269" s="225" customFormat="1" ht="18.95" hidden="1" customHeight="1" spans="1:2">
      <c r="A269" s="236" t="s">
        <v>292</v>
      </c>
      <c r="B269" s="234"/>
    </row>
    <row r="270" s="225" customFormat="1" ht="18.95" hidden="1" customHeight="1" spans="1:2">
      <c r="A270" s="236" t="s">
        <v>293</v>
      </c>
      <c r="B270" s="234"/>
    </row>
    <row r="271" s="225" customFormat="1" ht="18.95" hidden="1" customHeight="1" spans="1:2">
      <c r="A271" s="236" t="s">
        <v>294</v>
      </c>
      <c r="B271" s="234"/>
    </row>
    <row r="272" s="225" customFormat="1" ht="18.95" hidden="1" customHeight="1" spans="1:2">
      <c r="A272" s="236" t="s">
        <v>295</v>
      </c>
      <c r="B272" s="234"/>
    </row>
    <row r="273" s="225" customFormat="1" ht="18.95" hidden="1" customHeight="1" spans="1:2">
      <c r="A273" s="236" t="s">
        <v>296</v>
      </c>
      <c r="B273" s="234"/>
    </row>
    <row r="274" s="225" customFormat="1" ht="18.95" hidden="1" customHeight="1" spans="1:2">
      <c r="A274" s="237" t="s">
        <v>297</v>
      </c>
      <c r="B274" s="234"/>
    </row>
    <row r="275" s="225" customFormat="1" ht="18.95" hidden="1" customHeight="1" spans="1:2">
      <c r="A275" s="236" t="s">
        <v>298</v>
      </c>
      <c r="B275" s="234"/>
    </row>
    <row r="276" s="225" customFormat="1" ht="18.95" hidden="1" customHeight="1" spans="1:2">
      <c r="A276" s="128" t="s">
        <v>299</v>
      </c>
      <c r="B276" s="234"/>
    </row>
    <row r="277" s="225" customFormat="1" ht="18.95" hidden="1" customHeight="1" spans="1:2">
      <c r="A277" s="237" t="s">
        <v>300</v>
      </c>
      <c r="B277" s="234"/>
    </row>
    <row r="278" s="225" customFormat="1" ht="18.95" hidden="1" customHeight="1" spans="1:2">
      <c r="A278" s="236" t="s">
        <v>301</v>
      </c>
      <c r="B278" s="234"/>
    </row>
    <row r="279" s="225" customFormat="1" ht="18.95" hidden="1" customHeight="1" spans="1:2">
      <c r="A279" s="237" t="s">
        <v>302</v>
      </c>
      <c r="B279" s="234"/>
    </row>
    <row r="280" s="225" customFormat="1" ht="18.95" hidden="1" customHeight="1" spans="1:2">
      <c r="A280" s="236" t="s">
        <v>303</v>
      </c>
      <c r="B280" s="234"/>
    </row>
    <row r="281" s="225" customFormat="1" ht="18.95" hidden="1" customHeight="1" spans="1:2">
      <c r="A281" s="237" t="s">
        <v>304</v>
      </c>
      <c r="B281" s="234"/>
    </row>
    <row r="282" s="225" customFormat="1" ht="18.95" hidden="1" customHeight="1" spans="1:2">
      <c r="A282" s="236" t="s">
        <v>305</v>
      </c>
      <c r="B282" s="234"/>
    </row>
    <row r="283" s="225" customFormat="1" ht="18.95" hidden="1" customHeight="1" spans="1:2">
      <c r="A283" s="237" t="s">
        <v>141</v>
      </c>
      <c r="B283" s="234"/>
    </row>
    <row r="284" s="225" customFormat="1" ht="18.95" hidden="1" customHeight="1" spans="1:2">
      <c r="A284" s="236" t="s">
        <v>142</v>
      </c>
      <c r="B284" s="234"/>
    </row>
    <row r="285" s="225" customFormat="1" ht="18.95" hidden="1" customHeight="1" spans="1:2">
      <c r="A285" s="236" t="s">
        <v>143</v>
      </c>
      <c r="B285" s="234"/>
    </row>
    <row r="286" s="225" customFormat="1" ht="18.95" hidden="1" customHeight="1" spans="1:2">
      <c r="A286" s="236" t="s">
        <v>150</v>
      </c>
      <c r="B286" s="234"/>
    </row>
    <row r="287" s="225" customFormat="1" ht="18.95" hidden="1" customHeight="1" spans="1:2">
      <c r="A287" s="236" t="s">
        <v>306</v>
      </c>
      <c r="B287" s="234"/>
    </row>
    <row r="288" s="225" customFormat="1" ht="18.95" hidden="1" customHeight="1" spans="1:2">
      <c r="A288" s="236" t="s">
        <v>307</v>
      </c>
      <c r="B288" s="234"/>
    </row>
    <row r="289" s="225" customFormat="1" ht="18.95" hidden="1" customHeight="1" spans="1:2">
      <c r="A289" s="236" t="s">
        <v>308</v>
      </c>
      <c r="B289" s="234"/>
    </row>
    <row r="290" s="225" customFormat="1" ht="18.95" customHeight="1" spans="1:2">
      <c r="A290" s="235" t="s">
        <v>33</v>
      </c>
      <c r="B290" s="234">
        <v>1558</v>
      </c>
    </row>
    <row r="291" s="225" customFormat="1" ht="18.95" hidden="1" customHeight="1" spans="1:2">
      <c r="A291" s="236" t="s">
        <v>309</v>
      </c>
      <c r="B291" s="234"/>
    </row>
    <row r="292" s="225" customFormat="1" ht="18.95" hidden="1" customHeight="1" spans="1:2">
      <c r="A292" s="236" t="s">
        <v>310</v>
      </c>
      <c r="B292" s="234"/>
    </row>
    <row r="293" s="225" customFormat="1" ht="18.95" hidden="1" customHeight="1" spans="1:2">
      <c r="A293" s="237" t="s">
        <v>311</v>
      </c>
      <c r="B293" s="234"/>
    </row>
    <row r="294" s="225" customFormat="1" ht="18.95" hidden="1" customHeight="1" spans="1:2">
      <c r="A294" s="236" t="s">
        <v>312</v>
      </c>
      <c r="B294" s="234"/>
    </row>
    <row r="295" s="225" customFormat="1" ht="18.95" hidden="1" customHeight="1" spans="1:2">
      <c r="A295" s="128" t="s">
        <v>313</v>
      </c>
      <c r="B295" s="234"/>
    </row>
    <row r="296" s="225" customFormat="1" ht="18.95" hidden="1" customHeight="1" spans="1:2">
      <c r="A296" s="237" t="s">
        <v>314</v>
      </c>
      <c r="B296" s="234"/>
    </row>
    <row r="297" s="225" customFormat="1" ht="18.95" customHeight="1" spans="1:2">
      <c r="A297" s="235" t="s">
        <v>315</v>
      </c>
      <c r="B297" s="234">
        <v>1558</v>
      </c>
    </row>
    <row r="298" s="225" customFormat="1" ht="18.95" customHeight="1" spans="1:2">
      <c r="A298" s="235" t="s">
        <v>316</v>
      </c>
      <c r="B298" s="234">
        <v>360</v>
      </c>
    </row>
    <row r="299" s="225" customFormat="1" ht="18.95" hidden="1" customHeight="1" spans="1:2">
      <c r="A299" s="237" t="s">
        <v>317</v>
      </c>
      <c r="B299" s="234"/>
    </row>
    <row r="300" s="225" customFormat="1" ht="18.95" customHeight="1" spans="1:2">
      <c r="A300" s="235" t="s">
        <v>318</v>
      </c>
      <c r="B300" s="234">
        <v>162</v>
      </c>
    </row>
    <row r="301" s="225" customFormat="1" ht="18.95" hidden="1" customHeight="1" spans="1:2">
      <c r="A301" s="236" t="s">
        <v>319</v>
      </c>
      <c r="B301" s="234"/>
    </row>
    <row r="302" s="225" customFormat="1" ht="18.95" customHeight="1" spans="1:2">
      <c r="A302" s="235" t="s">
        <v>320</v>
      </c>
      <c r="B302" s="234">
        <v>10</v>
      </c>
    </row>
    <row r="303" s="225" customFormat="1" ht="18.95" customHeight="1" spans="1:2">
      <c r="A303" s="235" t="s">
        <v>321</v>
      </c>
      <c r="B303" s="234">
        <v>155</v>
      </c>
    </row>
    <row r="304" s="225" customFormat="1" ht="18.95" customHeight="1" spans="1:2">
      <c r="A304" s="235" t="s">
        <v>322</v>
      </c>
      <c r="B304" s="234">
        <v>517</v>
      </c>
    </row>
    <row r="305" s="225" customFormat="1" ht="18.95" hidden="1" customHeight="1" spans="1:2">
      <c r="A305" s="236" t="s">
        <v>323</v>
      </c>
      <c r="B305" s="234"/>
    </row>
    <row r="306" s="225" customFormat="1" ht="18.95" customHeight="1" spans="1:2">
      <c r="A306" s="235" t="s">
        <v>324</v>
      </c>
      <c r="B306" s="234">
        <v>354</v>
      </c>
    </row>
    <row r="307" s="225" customFormat="1" ht="18.95" hidden="1" customHeight="1" spans="1:2">
      <c r="A307" s="236" t="s">
        <v>325</v>
      </c>
      <c r="B307" s="234"/>
    </row>
    <row r="308" s="225" customFormat="1" ht="18.95" hidden="1" customHeight="1" spans="1:2">
      <c r="A308" s="236" t="s">
        <v>326</v>
      </c>
      <c r="B308" s="234"/>
    </row>
    <row r="309" s="225" customFormat="1" ht="18.95" customHeight="1" spans="1:2">
      <c r="A309" s="235" t="s">
        <v>34</v>
      </c>
      <c r="B309" s="234">
        <v>31932</v>
      </c>
    </row>
    <row r="310" s="225" customFormat="1" ht="18.95" hidden="1" customHeight="1" spans="1:2">
      <c r="A310" s="237" t="s">
        <v>327</v>
      </c>
      <c r="B310" s="234"/>
    </row>
    <row r="311" s="225" customFormat="1" ht="18.95" hidden="1" customHeight="1" spans="1:2">
      <c r="A311" s="236" t="s">
        <v>328</v>
      </c>
      <c r="B311" s="234"/>
    </row>
    <row r="312" s="225" customFormat="1" ht="18.95" hidden="1" customHeight="1" spans="1:2">
      <c r="A312" s="236" t="s">
        <v>329</v>
      </c>
      <c r="B312" s="234"/>
    </row>
    <row r="313" s="225" customFormat="1" ht="18.95" customHeight="1" spans="1:2">
      <c r="A313" s="235" t="s">
        <v>330</v>
      </c>
      <c r="B313" s="234">
        <v>26797</v>
      </c>
    </row>
    <row r="314" s="225" customFormat="1" ht="18.95" customHeight="1" spans="1:2">
      <c r="A314" s="235" t="s">
        <v>141</v>
      </c>
      <c r="B314" s="234">
        <v>17673</v>
      </c>
    </row>
    <row r="315" s="225" customFormat="1" ht="18.95" hidden="1" customHeight="1" spans="1:2">
      <c r="A315" s="236" t="s">
        <v>142</v>
      </c>
      <c r="B315" s="234"/>
    </row>
    <row r="316" s="225" customFormat="1" ht="18.95" hidden="1" customHeight="1" spans="1:2">
      <c r="A316" s="236" t="s">
        <v>143</v>
      </c>
      <c r="B316" s="234"/>
    </row>
    <row r="317" s="225" customFormat="1" ht="18.95" customHeight="1" spans="1:2">
      <c r="A317" s="235" t="s">
        <v>182</v>
      </c>
      <c r="B317" s="234">
        <v>1497</v>
      </c>
    </row>
    <row r="318" s="225" customFormat="1" ht="18.95" customHeight="1" spans="1:2">
      <c r="A318" s="235" t="s">
        <v>331</v>
      </c>
      <c r="B318" s="234">
        <v>7102</v>
      </c>
    </row>
    <row r="319" s="225" customFormat="1" ht="18.95" hidden="1" customHeight="1" spans="1:2">
      <c r="A319" s="236" t="s">
        <v>332</v>
      </c>
      <c r="B319" s="234"/>
    </row>
    <row r="320" s="225" customFormat="1" ht="18.95" hidden="1" customHeight="1" spans="1:2">
      <c r="A320" s="236" t="s">
        <v>333</v>
      </c>
      <c r="B320" s="234"/>
    </row>
    <row r="321" s="225" customFormat="1" ht="18.95" hidden="1" customHeight="1" spans="1:2">
      <c r="A321" s="236" t="s">
        <v>334</v>
      </c>
      <c r="B321" s="234"/>
    </row>
    <row r="322" s="225" customFormat="1" ht="18.95" hidden="1" customHeight="1" spans="1:2">
      <c r="A322" s="236" t="s">
        <v>150</v>
      </c>
      <c r="B322" s="234"/>
    </row>
    <row r="323" s="225" customFormat="1" ht="18.95" customHeight="1" spans="1:2">
      <c r="A323" s="235" t="s">
        <v>335</v>
      </c>
      <c r="B323" s="234">
        <v>526</v>
      </c>
    </row>
    <row r="324" s="225" customFormat="1" ht="18.95" hidden="1" customHeight="1" spans="1:2">
      <c r="A324" s="236" t="s">
        <v>336</v>
      </c>
      <c r="B324" s="234"/>
    </row>
    <row r="325" s="225" customFormat="1" ht="18.95" hidden="1" customHeight="1" spans="1:2">
      <c r="A325" s="237" t="s">
        <v>141</v>
      </c>
      <c r="B325" s="234"/>
    </row>
    <row r="326" s="225" customFormat="1" ht="18.95" hidden="1" customHeight="1" spans="1:2">
      <c r="A326" s="236" t="s">
        <v>142</v>
      </c>
      <c r="B326" s="234"/>
    </row>
    <row r="327" s="225" customFormat="1" ht="18.95" hidden="1" customHeight="1" spans="1:2">
      <c r="A327" s="236" t="s">
        <v>143</v>
      </c>
      <c r="B327" s="234"/>
    </row>
    <row r="328" s="225" customFormat="1" ht="18.95" hidden="1" customHeight="1" spans="1:2">
      <c r="A328" s="236" t="s">
        <v>337</v>
      </c>
      <c r="B328" s="234"/>
    </row>
    <row r="329" s="225" customFormat="1" ht="18.95" hidden="1" customHeight="1" spans="1:2">
      <c r="A329" s="236" t="s">
        <v>150</v>
      </c>
      <c r="B329" s="234"/>
    </row>
    <row r="330" s="225" customFormat="1" ht="18.95" hidden="1" customHeight="1" spans="1:2">
      <c r="A330" s="236" t="s">
        <v>338</v>
      </c>
      <c r="B330" s="234"/>
    </row>
    <row r="331" s="225" customFormat="1" ht="18.95" hidden="1" customHeight="1" spans="1:2">
      <c r="A331" s="236" t="s">
        <v>339</v>
      </c>
      <c r="B331" s="234"/>
    </row>
    <row r="332" s="225" customFormat="1" ht="18.95" hidden="1" customHeight="1" spans="1:2">
      <c r="A332" s="236" t="s">
        <v>141</v>
      </c>
      <c r="B332" s="234"/>
    </row>
    <row r="333" s="225" customFormat="1" ht="18.95" hidden="1" customHeight="1" spans="1:2">
      <c r="A333" s="236" t="s">
        <v>142</v>
      </c>
      <c r="B333" s="234"/>
    </row>
    <row r="334" s="225" customFormat="1" ht="18.95" hidden="1" customHeight="1" spans="1:2">
      <c r="A334" s="237" t="s">
        <v>143</v>
      </c>
      <c r="B334" s="234"/>
    </row>
    <row r="335" s="225" customFormat="1" ht="18.95" hidden="1" customHeight="1" spans="1:2">
      <c r="A335" s="236" t="s">
        <v>340</v>
      </c>
      <c r="B335" s="234"/>
    </row>
    <row r="336" s="225" customFormat="1" ht="18.95" hidden="1" customHeight="1" spans="1:2">
      <c r="A336" s="236" t="s">
        <v>341</v>
      </c>
      <c r="B336" s="234"/>
    </row>
    <row r="337" s="225" customFormat="1" ht="18.95" hidden="1" customHeight="1" spans="1:2">
      <c r="A337" s="236" t="s">
        <v>150</v>
      </c>
      <c r="B337" s="234"/>
    </row>
    <row r="338" s="225" customFormat="1" ht="18.95" hidden="1" customHeight="1" spans="1:2">
      <c r="A338" s="236" t="s">
        <v>342</v>
      </c>
      <c r="B338" s="234"/>
    </row>
    <row r="339" s="225" customFormat="1" ht="18.95" hidden="1" customHeight="1" spans="1:2">
      <c r="A339" s="236" t="s">
        <v>343</v>
      </c>
      <c r="B339" s="234"/>
    </row>
    <row r="340" s="225" customFormat="1" ht="18.95" hidden="1" customHeight="1" spans="1:2">
      <c r="A340" s="236" t="s">
        <v>141</v>
      </c>
      <c r="B340" s="234"/>
    </row>
    <row r="341" s="225" customFormat="1" ht="18.95" hidden="1" customHeight="1" spans="1:2">
      <c r="A341" s="236" t="s">
        <v>142</v>
      </c>
      <c r="B341" s="234"/>
    </row>
    <row r="342" s="225" customFormat="1" ht="18.95" hidden="1" customHeight="1" spans="1:2">
      <c r="A342" s="236" t="s">
        <v>143</v>
      </c>
      <c r="B342" s="234"/>
    </row>
    <row r="343" s="225" customFormat="1" ht="18.95" hidden="1" customHeight="1" spans="1:2">
      <c r="A343" s="236" t="s">
        <v>344</v>
      </c>
      <c r="B343" s="234"/>
    </row>
    <row r="344" s="225" customFormat="1" ht="18.95" hidden="1" customHeight="1" spans="1:2">
      <c r="A344" s="236" t="s">
        <v>345</v>
      </c>
      <c r="B344" s="234"/>
    </row>
    <row r="345" s="225" customFormat="1" ht="18.95" hidden="1" customHeight="1" spans="1:2">
      <c r="A345" s="236" t="s">
        <v>346</v>
      </c>
      <c r="B345" s="234"/>
    </row>
    <row r="346" s="225" customFormat="1" ht="18.95" hidden="1" customHeight="1" spans="1:2">
      <c r="A346" s="236" t="s">
        <v>150</v>
      </c>
      <c r="B346" s="234"/>
    </row>
    <row r="347" s="225" customFormat="1" ht="18.95" hidden="1" customHeight="1" spans="1:2">
      <c r="A347" s="236" t="s">
        <v>347</v>
      </c>
      <c r="B347" s="234"/>
    </row>
    <row r="348" s="225" customFormat="1" ht="18.95" customHeight="1" spans="1:2">
      <c r="A348" s="235" t="s">
        <v>348</v>
      </c>
      <c r="B348" s="234">
        <v>3314</v>
      </c>
    </row>
    <row r="349" s="225" customFormat="1" ht="18.95" customHeight="1" spans="1:2">
      <c r="A349" s="235" t="s">
        <v>141</v>
      </c>
      <c r="B349" s="234">
        <v>2025</v>
      </c>
    </row>
    <row r="350" s="225" customFormat="1" ht="18.95" hidden="1" customHeight="1" spans="1:2">
      <c r="A350" s="236" t="s">
        <v>142</v>
      </c>
      <c r="B350" s="234"/>
    </row>
    <row r="351" s="225" customFormat="1" ht="18.95" hidden="1" customHeight="1" spans="1:2">
      <c r="A351" s="236" t="s">
        <v>143</v>
      </c>
      <c r="B351" s="234"/>
    </row>
    <row r="352" s="225" customFormat="1" ht="18.95" customHeight="1" spans="1:2">
      <c r="A352" s="235" t="s">
        <v>349</v>
      </c>
      <c r="B352" s="234">
        <v>358</v>
      </c>
    </row>
    <row r="353" s="225" customFormat="1" ht="18.95" customHeight="1" spans="1:2">
      <c r="A353" s="235" t="s">
        <v>350</v>
      </c>
      <c r="B353" s="234">
        <v>211</v>
      </c>
    </row>
    <row r="354" s="225" customFormat="1" ht="18.95" customHeight="1" spans="1:2">
      <c r="A354" s="235" t="s">
        <v>351</v>
      </c>
      <c r="B354" s="234">
        <v>10</v>
      </c>
    </row>
    <row r="355" s="225" customFormat="1" ht="18.95" customHeight="1" spans="1:2">
      <c r="A355" s="235" t="s">
        <v>352</v>
      </c>
      <c r="B355" s="234">
        <v>176</v>
      </c>
    </row>
    <row r="356" s="225" customFormat="1" ht="18.95" hidden="1" customHeight="1" spans="1:2">
      <c r="A356" s="236" t="s">
        <v>353</v>
      </c>
      <c r="B356" s="234"/>
    </row>
    <row r="357" s="225" customFormat="1" ht="18.95" hidden="1" customHeight="1" spans="1:2">
      <c r="A357" s="236" t="s">
        <v>354</v>
      </c>
      <c r="B357" s="234"/>
    </row>
    <row r="358" s="225" customFormat="1" ht="18.95" customHeight="1" spans="1:2">
      <c r="A358" s="235" t="s">
        <v>355</v>
      </c>
      <c r="B358" s="234">
        <v>236</v>
      </c>
    </row>
    <row r="359" s="225" customFormat="1" ht="18.95" hidden="1" customHeight="1" spans="1:2">
      <c r="A359" s="236" t="s">
        <v>356</v>
      </c>
      <c r="B359" s="234"/>
    </row>
    <row r="360" s="225" customFormat="1" ht="18.95" customHeight="1" spans="1:2">
      <c r="A360" s="235" t="s">
        <v>357</v>
      </c>
      <c r="B360" s="234">
        <v>55</v>
      </c>
    </row>
    <row r="361" s="225" customFormat="1" ht="18.95" hidden="1" customHeight="1" spans="1:2">
      <c r="A361" s="236" t="s">
        <v>182</v>
      </c>
      <c r="B361" s="234"/>
    </row>
    <row r="362" s="225" customFormat="1" ht="18.95" customHeight="1" spans="1:2">
      <c r="A362" s="235" t="s">
        <v>150</v>
      </c>
      <c r="B362" s="234">
        <v>243</v>
      </c>
    </row>
    <row r="363" s="225" customFormat="1" ht="18.95" hidden="1" customHeight="1" spans="1:2">
      <c r="A363" s="236" t="s">
        <v>358</v>
      </c>
      <c r="B363" s="234"/>
    </row>
    <row r="364" s="225" customFormat="1" ht="18.95" hidden="1" customHeight="1" spans="1:2">
      <c r="A364" s="236" t="s">
        <v>359</v>
      </c>
      <c r="B364" s="234"/>
    </row>
    <row r="365" s="225" customFormat="1" ht="18.95" hidden="1" customHeight="1" spans="1:2">
      <c r="A365" s="236" t="s">
        <v>141</v>
      </c>
      <c r="B365" s="234"/>
    </row>
    <row r="366" s="225" customFormat="1" ht="18.95" hidden="1" customHeight="1" spans="1:2">
      <c r="A366" s="236" t="s">
        <v>142</v>
      </c>
      <c r="B366" s="234"/>
    </row>
    <row r="367" s="225" customFormat="1" ht="18.95" hidden="1" customHeight="1" spans="1:2">
      <c r="A367" s="236" t="s">
        <v>143</v>
      </c>
      <c r="B367" s="234"/>
    </row>
    <row r="368" s="225" customFormat="1" ht="18.95" hidden="1" customHeight="1" spans="1:2">
      <c r="A368" s="237" t="s">
        <v>360</v>
      </c>
      <c r="B368" s="234"/>
    </row>
    <row r="369" s="225" customFormat="1" ht="18.95" hidden="1" customHeight="1" spans="1:2">
      <c r="A369" s="236" t="s">
        <v>361</v>
      </c>
      <c r="B369" s="234"/>
    </row>
    <row r="370" s="225" customFormat="1" ht="18.95" hidden="1" customHeight="1" spans="1:2">
      <c r="A370" s="236" t="s">
        <v>362</v>
      </c>
      <c r="B370" s="234"/>
    </row>
    <row r="371" s="225" customFormat="1" ht="18.95" hidden="1" customHeight="1" spans="1:2">
      <c r="A371" s="236" t="s">
        <v>182</v>
      </c>
      <c r="B371" s="234"/>
    </row>
    <row r="372" s="225" customFormat="1" ht="18.95" hidden="1" customHeight="1" spans="1:2">
      <c r="A372" s="236" t="s">
        <v>150</v>
      </c>
      <c r="B372" s="234"/>
    </row>
    <row r="373" s="225" customFormat="1" ht="18.95" hidden="1" customHeight="1" spans="1:2">
      <c r="A373" s="236" t="s">
        <v>363</v>
      </c>
      <c r="B373" s="234"/>
    </row>
    <row r="374" s="225" customFormat="1" ht="18.95" hidden="1" customHeight="1" spans="1:2">
      <c r="A374" s="236" t="s">
        <v>364</v>
      </c>
      <c r="B374" s="234"/>
    </row>
    <row r="375" s="225" customFormat="1" ht="18.95" hidden="1" customHeight="1" spans="1:2">
      <c r="A375" s="236" t="s">
        <v>141</v>
      </c>
      <c r="B375" s="234"/>
    </row>
    <row r="376" s="225" customFormat="1" ht="18.95" hidden="1" customHeight="1" spans="1:2">
      <c r="A376" s="237" t="s">
        <v>142</v>
      </c>
      <c r="B376" s="234"/>
    </row>
    <row r="377" s="225" customFormat="1" ht="18.95" hidden="1" customHeight="1" spans="1:2">
      <c r="A377" s="236" t="s">
        <v>143</v>
      </c>
      <c r="B377" s="234"/>
    </row>
    <row r="378" s="225" customFormat="1" ht="18.95" hidden="1" customHeight="1" spans="1:2">
      <c r="A378" s="236" t="s">
        <v>365</v>
      </c>
      <c r="B378" s="234"/>
    </row>
    <row r="379" s="225" customFormat="1" ht="18.95" hidden="1" customHeight="1" spans="1:2">
      <c r="A379" s="236" t="s">
        <v>366</v>
      </c>
      <c r="B379" s="234"/>
    </row>
    <row r="380" s="225" customFormat="1" ht="18.95" hidden="1" customHeight="1" spans="1:2">
      <c r="A380" s="236" t="s">
        <v>367</v>
      </c>
      <c r="B380" s="234"/>
    </row>
    <row r="381" s="225" customFormat="1" ht="18.95" hidden="1" customHeight="1" spans="1:2">
      <c r="A381" s="236" t="s">
        <v>182</v>
      </c>
      <c r="B381" s="234"/>
    </row>
    <row r="382" s="225" customFormat="1" ht="18.95" hidden="1" customHeight="1" spans="1:2">
      <c r="A382" s="237" t="s">
        <v>150</v>
      </c>
      <c r="B382" s="234"/>
    </row>
    <row r="383" s="225" customFormat="1" ht="18.95" hidden="1" customHeight="1" spans="1:2">
      <c r="A383" s="236" t="s">
        <v>368</v>
      </c>
      <c r="B383" s="234"/>
    </row>
    <row r="384" s="225" customFormat="1" ht="18.95" customHeight="1" spans="1:2">
      <c r="A384" s="235" t="s">
        <v>1472</v>
      </c>
      <c r="B384" s="234">
        <v>1821</v>
      </c>
    </row>
    <row r="385" s="225" customFormat="1" ht="18.95" hidden="1" customHeight="1" spans="1:2">
      <c r="A385" s="128" t="s">
        <v>141</v>
      </c>
      <c r="B385" s="234"/>
    </row>
    <row r="386" s="225" customFormat="1" ht="18.95" hidden="1" customHeight="1" spans="1:2">
      <c r="A386" s="237" t="s">
        <v>142</v>
      </c>
      <c r="B386" s="234"/>
    </row>
    <row r="387" s="225" customFormat="1" ht="18.95" hidden="1" customHeight="1" spans="1:2">
      <c r="A387" s="236" t="s">
        <v>143</v>
      </c>
      <c r="B387" s="234"/>
    </row>
    <row r="388" s="225" customFormat="1" ht="18.95" hidden="1" customHeight="1" spans="1:2">
      <c r="A388" s="236" t="s">
        <v>370</v>
      </c>
      <c r="B388" s="234"/>
    </row>
    <row r="389" s="225" customFormat="1" ht="18.95" customHeight="1" spans="1:2">
      <c r="A389" s="235" t="s">
        <v>371</v>
      </c>
      <c r="B389" s="234">
        <v>1821</v>
      </c>
    </row>
    <row r="390" s="225" customFormat="1" ht="18.95" hidden="1" customHeight="1" spans="1:2">
      <c r="A390" s="236" t="s">
        <v>150</v>
      </c>
      <c r="B390" s="234"/>
    </row>
    <row r="391" s="225" customFormat="1" ht="18.95" hidden="1" customHeight="1" spans="1:2">
      <c r="A391" s="237" t="s">
        <v>372</v>
      </c>
      <c r="B391" s="234"/>
    </row>
    <row r="392" s="225" customFormat="1" ht="18.95" hidden="1" customHeight="1" spans="1:2">
      <c r="A392" s="236" t="s">
        <v>373</v>
      </c>
      <c r="B392" s="234"/>
    </row>
    <row r="393" s="225" customFormat="1" ht="18.95" hidden="1" customHeight="1" spans="1:2">
      <c r="A393" s="236" t="s">
        <v>141</v>
      </c>
      <c r="B393" s="234"/>
    </row>
    <row r="394" s="225" customFormat="1" ht="18.95" hidden="1" customHeight="1" spans="1:2">
      <c r="A394" s="236" t="s">
        <v>142</v>
      </c>
      <c r="B394" s="234"/>
    </row>
    <row r="395" s="225" customFormat="1" ht="18.95" hidden="1" customHeight="1" spans="1:2">
      <c r="A395" s="236" t="s">
        <v>182</v>
      </c>
      <c r="B395" s="234"/>
    </row>
    <row r="396" s="225" customFormat="1" ht="18.95" hidden="1" customHeight="1" spans="1:2">
      <c r="A396" s="236" t="s">
        <v>374</v>
      </c>
      <c r="B396" s="234"/>
    </row>
    <row r="397" s="225" customFormat="1" ht="18.95" hidden="1" customHeight="1" spans="1:2">
      <c r="A397" s="236" t="s">
        <v>375</v>
      </c>
      <c r="B397" s="234"/>
    </row>
    <row r="398" s="225" customFormat="1" ht="18.95" hidden="1" customHeight="1" spans="1:2">
      <c r="A398" s="237" t="s">
        <v>376</v>
      </c>
      <c r="B398" s="234"/>
    </row>
    <row r="399" s="225" customFormat="1" ht="18.95" hidden="1" customHeight="1" spans="1:2">
      <c r="A399" s="236" t="s">
        <v>377</v>
      </c>
      <c r="B399" s="234"/>
    </row>
    <row r="400" s="225" customFormat="1" ht="18.95" customHeight="1" spans="1:2">
      <c r="A400" s="235" t="s">
        <v>1473</v>
      </c>
      <c r="B400" s="234">
        <v>168835</v>
      </c>
    </row>
    <row r="401" s="225" customFormat="1" ht="18.95" customHeight="1" spans="1:2">
      <c r="A401" s="235" t="s">
        <v>378</v>
      </c>
      <c r="B401" s="234">
        <v>7676</v>
      </c>
    </row>
    <row r="402" s="225" customFormat="1" ht="18.95" customHeight="1" spans="1:2">
      <c r="A402" s="235" t="s">
        <v>141</v>
      </c>
      <c r="B402" s="234">
        <v>474</v>
      </c>
    </row>
    <row r="403" s="225" customFormat="1" ht="18.95" customHeight="1" spans="1:2">
      <c r="A403" s="235" t="s">
        <v>142</v>
      </c>
      <c r="B403" s="234">
        <v>66</v>
      </c>
    </row>
    <row r="404" s="225" customFormat="1" ht="18.95" hidden="1" customHeight="1" spans="1:2">
      <c r="A404" s="237" t="s">
        <v>143</v>
      </c>
      <c r="B404" s="234"/>
    </row>
    <row r="405" s="225" customFormat="1" ht="18.95" customHeight="1" spans="1:2">
      <c r="A405" s="235" t="s">
        <v>379</v>
      </c>
      <c r="B405" s="234">
        <v>7137</v>
      </c>
    </row>
    <row r="406" s="225" customFormat="1" ht="18.95" customHeight="1" spans="1:2">
      <c r="A406" s="235" t="s">
        <v>1474</v>
      </c>
      <c r="B406" s="234">
        <v>148908</v>
      </c>
    </row>
    <row r="407" s="225" customFormat="1" ht="18.95" customHeight="1" spans="1:2">
      <c r="A407" s="235" t="s">
        <v>381</v>
      </c>
      <c r="B407" s="234">
        <v>8505</v>
      </c>
    </row>
    <row r="408" s="225" customFormat="1" ht="18.95" customHeight="1" spans="1:2">
      <c r="A408" s="235" t="s">
        <v>382</v>
      </c>
      <c r="B408" s="234">
        <v>71222</v>
      </c>
    </row>
    <row r="409" s="225" customFormat="1" ht="18.95" customHeight="1" spans="1:2">
      <c r="A409" s="235" t="s">
        <v>383</v>
      </c>
      <c r="B409" s="234">
        <v>41321</v>
      </c>
    </row>
    <row r="410" s="225" customFormat="1" ht="18.95" customHeight="1" spans="1:2">
      <c r="A410" s="235" t="s">
        <v>384</v>
      </c>
      <c r="B410" s="234">
        <v>24134</v>
      </c>
    </row>
    <row r="411" s="225" customFormat="1" ht="18.95" customHeight="1" spans="1:2">
      <c r="A411" s="235" t="s">
        <v>385</v>
      </c>
      <c r="B411" s="234">
        <v>197</v>
      </c>
    </row>
    <row r="412" s="225" customFormat="1" ht="18.95" hidden="1" customHeight="1" spans="1:2">
      <c r="A412" s="236" t="s">
        <v>386</v>
      </c>
      <c r="B412" s="234"/>
    </row>
    <row r="413" s="225" customFormat="1" ht="18.95" hidden="1" customHeight="1" spans="1:2">
      <c r="A413" s="236" t="s">
        <v>387</v>
      </c>
      <c r="B413" s="234"/>
    </row>
    <row r="414" s="225" customFormat="1" ht="18.95" customHeight="1" spans="1:2">
      <c r="A414" s="235" t="s">
        <v>388</v>
      </c>
      <c r="B414" s="234">
        <v>3528</v>
      </c>
    </row>
    <row r="415" s="225" customFormat="1" ht="18.95" customHeight="1" spans="1:2">
      <c r="A415" s="235" t="s">
        <v>1475</v>
      </c>
      <c r="B415" s="234">
        <v>5857</v>
      </c>
    </row>
    <row r="416" s="225" customFormat="1" ht="18.95" hidden="1" customHeight="1" spans="1:2">
      <c r="A416" s="236" t="s">
        <v>390</v>
      </c>
      <c r="B416" s="234"/>
    </row>
    <row r="417" s="225" customFormat="1" ht="18.95" customHeight="1" spans="1:2">
      <c r="A417" s="235" t="s">
        <v>391</v>
      </c>
      <c r="B417" s="234">
        <v>5857</v>
      </c>
    </row>
    <row r="418" s="225" customFormat="1" ht="18.95" hidden="1" customHeight="1" spans="1:2">
      <c r="A418" s="237" t="s">
        <v>392</v>
      </c>
      <c r="B418" s="234"/>
    </row>
    <row r="419" s="225" customFormat="1" ht="18.95" hidden="1" customHeight="1" spans="1:2">
      <c r="A419" s="236" t="s">
        <v>393</v>
      </c>
      <c r="B419" s="234"/>
    </row>
    <row r="420" s="225" customFormat="1" ht="18.95" hidden="1" customHeight="1" spans="1:2">
      <c r="A420" s="236" t="s">
        <v>394</v>
      </c>
      <c r="B420" s="234"/>
    </row>
    <row r="421" s="225" customFormat="1" ht="18.95" customHeight="1" spans="1:2">
      <c r="A421" s="235" t="s">
        <v>1476</v>
      </c>
      <c r="B421" s="234">
        <v>41</v>
      </c>
    </row>
    <row r="422" s="225" customFormat="1" ht="18.95" hidden="1" customHeight="1" spans="1:2">
      <c r="A422" s="237" t="s">
        <v>396</v>
      </c>
      <c r="B422" s="234"/>
    </row>
    <row r="423" s="225" customFormat="1" ht="18.95" hidden="1" customHeight="1" spans="1:2">
      <c r="A423" s="236" t="s">
        <v>397</v>
      </c>
      <c r="B423" s="234"/>
    </row>
    <row r="424" s="225" customFormat="1" ht="18.95" hidden="1" customHeight="1" spans="1:2">
      <c r="A424" s="236" t="s">
        <v>398</v>
      </c>
      <c r="B424" s="234"/>
    </row>
    <row r="425" s="225" customFormat="1" ht="18.95" hidden="1" customHeight="1" spans="1:2">
      <c r="A425" s="236" t="s">
        <v>399</v>
      </c>
      <c r="B425" s="234"/>
    </row>
    <row r="426" s="225" customFormat="1" ht="18.95" customHeight="1" spans="1:2">
      <c r="A426" s="235" t="s">
        <v>400</v>
      </c>
      <c r="B426" s="234">
        <v>41</v>
      </c>
    </row>
    <row r="427" s="225" customFormat="1" ht="18.95" customHeight="1" spans="1:2">
      <c r="A427" s="235" t="s">
        <v>401</v>
      </c>
      <c r="B427" s="234">
        <v>388</v>
      </c>
    </row>
    <row r="428" s="225" customFormat="1" ht="18.95" customHeight="1" spans="1:2">
      <c r="A428" s="235" t="s">
        <v>402</v>
      </c>
      <c r="B428" s="234">
        <v>388</v>
      </c>
    </row>
    <row r="429" s="225" customFormat="1" ht="18.95" hidden="1" customHeight="1" spans="1:2">
      <c r="A429" s="236" t="s">
        <v>403</v>
      </c>
      <c r="B429" s="234"/>
    </row>
    <row r="430" s="225" customFormat="1" ht="18.95" hidden="1" customHeight="1" spans="1:2">
      <c r="A430" s="236" t="s">
        <v>404</v>
      </c>
      <c r="B430" s="234"/>
    </row>
    <row r="431" s="225" customFormat="1" ht="18.95" hidden="1" customHeight="1" spans="1:2">
      <c r="A431" s="236" t="s">
        <v>405</v>
      </c>
      <c r="B431" s="234"/>
    </row>
    <row r="432" s="225" customFormat="1" ht="18.95" hidden="1" customHeight="1" spans="1:2">
      <c r="A432" s="236" t="s">
        <v>406</v>
      </c>
      <c r="B432" s="234"/>
    </row>
    <row r="433" s="225" customFormat="1" ht="18.95" hidden="1" customHeight="1" spans="1:2">
      <c r="A433" s="236" t="s">
        <v>407</v>
      </c>
      <c r="B433" s="234"/>
    </row>
    <row r="434" s="225" customFormat="1" ht="18.95" hidden="1" customHeight="1" spans="1:2">
      <c r="A434" s="236" t="s">
        <v>408</v>
      </c>
      <c r="B434" s="234"/>
    </row>
    <row r="435" s="225" customFormat="1" ht="18.95" customHeight="1" spans="1:2">
      <c r="A435" s="235" t="s">
        <v>409</v>
      </c>
      <c r="B435" s="234">
        <v>927</v>
      </c>
    </row>
    <row r="436" s="225" customFormat="1" ht="18.95" customHeight="1" spans="1:2">
      <c r="A436" s="235" t="s">
        <v>410</v>
      </c>
      <c r="B436" s="234">
        <v>927</v>
      </c>
    </row>
    <row r="437" s="225" customFormat="1" ht="18.95" hidden="1" customHeight="1" spans="1:2">
      <c r="A437" s="128" t="s">
        <v>411</v>
      </c>
      <c r="B437" s="234"/>
    </row>
    <row r="438" s="225" customFormat="1" ht="18.95" hidden="1" customHeight="1" spans="1:2">
      <c r="A438" s="237" t="s">
        <v>412</v>
      </c>
      <c r="B438" s="234"/>
    </row>
    <row r="439" s="225" customFormat="1" ht="18.95" customHeight="1" spans="1:2">
      <c r="A439" s="235" t="s">
        <v>413</v>
      </c>
      <c r="B439" s="234">
        <v>4830</v>
      </c>
    </row>
    <row r="440" s="225" customFormat="1" ht="18.95" customHeight="1" spans="1:2">
      <c r="A440" s="235" t="s">
        <v>414</v>
      </c>
      <c r="B440" s="234">
        <v>2473</v>
      </c>
    </row>
    <row r="441" s="225" customFormat="1" ht="18.95" customHeight="1" spans="1:2">
      <c r="A441" s="235" t="s">
        <v>415</v>
      </c>
      <c r="B441" s="234">
        <v>2267</v>
      </c>
    </row>
    <row r="442" s="225" customFormat="1" ht="18.95" customHeight="1" spans="1:2">
      <c r="A442" s="235" t="s">
        <v>416</v>
      </c>
      <c r="B442" s="234">
        <v>91</v>
      </c>
    </row>
    <row r="443" s="225" customFormat="1" ht="18.95" hidden="1" customHeight="1" spans="1:2">
      <c r="A443" s="237" t="s">
        <v>417</v>
      </c>
      <c r="B443" s="234"/>
    </row>
    <row r="444" s="225" customFormat="1" ht="18.95" hidden="1" customHeight="1" spans="1:2">
      <c r="A444" s="236" t="s">
        <v>418</v>
      </c>
      <c r="B444" s="234"/>
    </row>
    <row r="445" s="225" customFormat="1" ht="18.95" hidden="1" customHeight="1" spans="1:2">
      <c r="A445" s="236" t="s">
        <v>419</v>
      </c>
      <c r="B445" s="234"/>
    </row>
    <row r="446" s="225" customFormat="1" ht="18.95" hidden="1" customHeight="1" spans="1:2">
      <c r="A446" s="236" t="s">
        <v>420</v>
      </c>
      <c r="B446" s="234"/>
    </row>
    <row r="447" s="225" customFormat="1" ht="18.95" hidden="1" customHeight="1" spans="1:2">
      <c r="A447" s="236" t="s">
        <v>421</v>
      </c>
      <c r="B447" s="234"/>
    </row>
    <row r="448" s="225" customFormat="1" ht="18.95" hidden="1" customHeight="1" spans="1:2">
      <c r="A448" s="236" t="s">
        <v>422</v>
      </c>
      <c r="B448" s="234"/>
    </row>
    <row r="449" s="225" customFormat="1" ht="18.95" hidden="1" customHeight="1" spans="1:2">
      <c r="A449" s="236" t="s">
        <v>423</v>
      </c>
      <c r="B449" s="234"/>
    </row>
    <row r="450" s="225" customFormat="1" ht="18.95" hidden="1" customHeight="1" spans="1:2">
      <c r="A450" s="236" t="s">
        <v>424</v>
      </c>
      <c r="B450" s="234"/>
    </row>
    <row r="451" s="225" customFormat="1" ht="18.95" hidden="1" customHeight="1" spans="1:2">
      <c r="A451" s="236" t="s">
        <v>425</v>
      </c>
      <c r="B451" s="234"/>
    </row>
    <row r="452" s="225" customFormat="1" ht="18.95" customHeight="1" spans="1:2">
      <c r="A452" s="235" t="s">
        <v>426</v>
      </c>
      <c r="B452" s="234">
        <v>208</v>
      </c>
    </row>
    <row r="453" s="225" customFormat="1" ht="18.95" customHeight="1" spans="1:2">
      <c r="A453" s="235" t="s">
        <v>427</v>
      </c>
      <c r="B453" s="234">
        <v>208</v>
      </c>
    </row>
    <row r="454" s="225" customFormat="1" ht="18.95" customHeight="1" spans="1:2">
      <c r="A454" s="235" t="s">
        <v>36</v>
      </c>
      <c r="B454" s="234">
        <v>12139</v>
      </c>
    </row>
    <row r="455" s="225" customFormat="1" ht="18.95" customHeight="1" spans="1:2">
      <c r="A455" s="235" t="s">
        <v>428</v>
      </c>
      <c r="B455" s="234">
        <v>464</v>
      </c>
    </row>
    <row r="456" s="225" customFormat="1" ht="18.95" customHeight="1" spans="1:2">
      <c r="A456" s="235" t="s">
        <v>141</v>
      </c>
      <c r="B456" s="234">
        <v>333</v>
      </c>
    </row>
    <row r="457" s="225" customFormat="1" ht="18.95" customHeight="1" spans="1:2">
      <c r="A457" s="235" t="s">
        <v>142</v>
      </c>
      <c r="B457" s="234">
        <v>10</v>
      </c>
    </row>
    <row r="458" s="225" customFormat="1" ht="18.95" hidden="1" customHeight="1" spans="1:2">
      <c r="A458" s="237" t="s">
        <v>143</v>
      </c>
      <c r="B458" s="234"/>
    </row>
    <row r="459" s="225" customFormat="1" ht="18.95" customHeight="1" spans="1:2">
      <c r="A459" s="235" t="s">
        <v>429</v>
      </c>
      <c r="B459" s="234">
        <v>122</v>
      </c>
    </row>
    <row r="460" s="225" customFormat="1" ht="18.95" hidden="1" customHeight="1" spans="1:2">
      <c r="A460" s="236" t="s">
        <v>430</v>
      </c>
      <c r="B460" s="234"/>
    </row>
    <row r="461" s="225" customFormat="1" ht="18.95" hidden="1" customHeight="1" spans="1:2">
      <c r="A461" s="236" t="s">
        <v>431</v>
      </c>
      <c r="B461" s="234"/>
    </row>
    <row r="462" s="225" customFormat="1" ht="18.95" hidden="1" customHeight="1" spans="1:2">
      <c r="A462" s="236" t="s">
        <v>432</v>
      </c>
      <c r="B462" s="234"/>
    </row>
    <row r="463" s="225" customFormat="1" ht="18.95" hidden="1" customHeight="1" spans="1:2">
      <c r="A463" s="237" t="s">
        <v>433</v>
      </c>
      <c r="B463" s="234"/>
    </row>
    <row r="464" s="225" customFormat="1" ht="18.95" hidden="1" customHeight="1" spans="1:2">
      <c r="A464" s="236" t="s">
        <v>434</v>
      </c>
      <c r="B464" s="234"/>
    </row>
    <row r="465" s="225" customFormat="1" ht="18.95" hidden="1" customHeight="1" spans="1:2">
      <c r="A465" s="236" t="s">
        <v>435</v>
      </c>
      <c r="B465" s="234"/>
    </row>
    <row r="466" s="225" customFormat="1" ht="18.95" hidden="1" customHeight="1" spans="1:2">
      <c r="A466" s="236" t="s">
        <v>436</v>
      </c>
      <c r="B466" s="234"/>
    </row>
    <row r="467" s="225" customFormat="1" ht="18.95" hidden="1" customHeight="1" spans="1:2">
      <c r="A467" s="236" t="s">
        <v>437</v>
      </c>
      <c r="B467" s="234"/>
    </row>
    <row r="468" s="225" customFormat="1" ht="18.95" hidden="1" customHeight="1" spans="1:2">
      <c r="A468" s="237" t="s">
        <v>438</v>
      </c>
      <c r="B468" s="234"/>
    </row>
    <row r="469" s="225" customFormat="1" ht="18.95" hidden="1" customHeight="1" spans="1:2">
      <c r="A469" s="236" t="s">
        <v>431</v>
      </c>
      <c r="B469" s="234"/>
    </row>
    <row r="470" s="225" customFormat="1" ht="18.95" hidden="1" customHeight="1" spans="1:2">
      <c r="A470" s="236" t="s">
        <v>439</v>
      </c>
      <c r="B470" s="234"/>
    </row>
    <row r="471" s="225" customFormat="1" ht="18.95" hidden="1" customHeight="1" spans="1:2">
      <c r="A471" s="236" t="s">
        <v>440</v>
      </c>
      <c r="B471" s="234"/>
    </row>
    <row r="472" s="225" customFormat="1" ht="18.95" hidden="1" customHeight="1" spans="1:2">
      <c r="A472" s="236" t="s">
        <v>441</v>
      </c>
      <c r="B472" s="234"/>
    </row>
    <row r="473" s="225" customFormat="1" ht="18.95" hidden="1" customHeight="1" spans="1:2">
      <c r="A473" s="237" t="s">
        <v>442</v>
      </c>
      <c r="B473" s="234"/>
    </row>
    <row r="474" s="225" customFormat="1" ht="18.95" customHeight="1" spans="1:2">
      <c r="A474" s="235" t="s">
        <v>443</v>
      </c>
      <c r="B474" s="234">
        <v>6100</v>
      </c>
    </row>
    <row r="475" s="225" customFormat="1" ht="18.95" hidden="1" customHeight="1" spans="1:2">
      <c r="A475" s="236" t="s">
        <v>431</v>
      </c>
      <c r="B475" s="234"/>
    </row>
    <row r="476" s="225" customFormat="1" ht="18.95" customHeight="1" spans="1:2">
      <c r="A476" s="235" t="s">
        <v>444</v>
      </c>
      <c r="B476" s="234">
        <v>100</v>
      </c>
    </row>
    <row r="477" s="225" customFormat="1" ht="18.95" customHeight="1" spans="1:2">
      <c r="A477" s="235" t="s">
        <v>445</v>
      </c>
      <c r="B477" s="234">
        <v>6000</v>
      </c>
    </row>
    <row r="478" s="225" customFormat="1" ht="18.95" hidden="1" customHeight="1" spans="1:2">
      <c r="A478" s="236" t="s">
        <v>446</v>
      </c>
      <c r="B478" s="234"/>
    </row>
    <row r="479" s="225" customFormat="1" ht="18.95" hidden="1" customHeight="1" spans="1:2">
      <c r="A479" s="236" t="s">
        <v>431</v>
      </c>
      <c r="B479" s="234"/>
    </row>
    <row r="480" s="225" customFormat="1" ht="18.95" hidden="1" customHeight="1" spans="1:2">
      <c r="A480" s="237" t="s">
        <v>447</v>
      </c>
      <c r="B480" s="234"/>
    </row>
    <row r="481" s="225" customFormat="1" ht="18.95" hidden="1" customHeight="1" spans="1:2">
      <c r="A481" s="236" t="s">
        <v>448</v>
      </c>
      <c r="B481" s="234"/>
    </row>
    <row r="482" s="225" customFormat="1" ht="18.95" hidden="1" customHeight="1" spans="1:2">
      <c r="A482" s="236" t="s">
        <v>449</v>
      </c>
      <c r="B482" s="234"/>
    </row>
    <row r="483" s="225" customFormat="1" ht="18.95" customHeight="1" spans="1:2">
      <c r="A483" s="235" t="s">
        <v>450</v>
      </c>
      <c r="B483" s="234">
        <v>277</v>
      </c>
    </row>
    <row r="484" s="225" customFormat="1" ht="18.95" hidden="1" customHeight="1" spans="1:2">
      <c r="A484" s="237" t="s">
        <v>451</v>
      </c>
      <c r="B484" s="234"/>
    </row>
    <row r="485" s="225" customFormat="1" ht="18.95" hidden="1" customHeight="1" spans="1:2">
      <c r="A485" s="236" t="s">
        <v>452</v>
      </c>
      <c r="B485" s="234"/>
    </row>
    <row r="486" s="225" customFormat="1" ht="18.95" hidden="1" customHeight="1" spans="1:2">
      <c r="A486" s="236" t="s">
        <v>453</v>
      </c>
      <c r="B486" s="234"/>
    </row>
    <row r="487" s="225" customFormat="1" ht="18.95" customHeight="1" spans="1:2">
      <c r="A487" s="235" t="s">
        <v>454</v>
      </c>
      <c r="B487" s="234">
        <v>277</v>
      </c>
    </row>
    <row r="488" s="225" customFormat="1" ht="18.95" customHeight="1" spans="1:2">
      <c r="A488" s="235" t="s">
        <v>455</v>
      </c>
      <c r="B488" s="234">
        <v>493</v>
      </c>
    </row>
    <row r="489" s="225" customFormat="1" ht="18.95" hidden="1" customHeight="1" spans="1:2">
      <c r="A489" s="236" t="s">
        <v>431</v>
      </c>
      <c r="B489" s="234"/>
    </row>
    <row r="490" s="225" customFormat="1" ht="18.95" customHeight="1" spans="1:2">
      <c r="A490" s="235" t="s">
        <v>456</v>
      </c>
      <c r="B490" s="234">
        <v>335</v>
      </c>
    </row>
    <row r="491" s="225" customFormat="1" ht="18.95" hidden="1" customHeight="1" spans="1:2">
      <c r="A491" s="236" t="s">
        <v>457</v>
      </c>
      <c r="B491" s="234"/>
    </row>
    <row r="492" s="225" customFormat="1" ht="18.95" hidden="1" customHeight="1" spans="1:2">
      <c r="A492" s="128" t="s">
        <v>458</v>
      </c>
      <c r="B492" s="234"/>
    </row>
    <row r="493" s="225" customFormat="1" ht="18.95" customHeight="1" spans="1:2">
      <c r="A493" s="235" t="s">
        <v>459</v>
      </c>
      <c r="B493" s="234">
        <v>130</v>
      </c>
    </row>
    <row r="494" s="225" customFormat="1" ht="18.95" customHeight="1" spans="1:2">
      <c r="A494" s="235" t="s">
        <v>460</v>
      </c>
      <c r="B494" s="234">
        <v>28</v>
      </c>
    </row>
    <row r="495" s="225" customFormat="1" ht="18.95" customHeight="1" spans="1:2">
      <c r="A495" s="235" t="s">
        <v>461</v>
      </c>
      <c r="B495" s="234">
        <v>28</v>
      </c>
    </row>
    <row r="496" s="225" customFormat="1" ht="18.95" hidden="1" customHeight="1" spans="1:2">
      <c r="A496" s="236" t="s">
        <v>462</v>
      </c>
      <c r="B496" s="234"/>
    </row>
    <row r="497" s="225" customFormat="1" ht="18.95" hidden="1" customHeight="1" spans="1:2">
      <c r="A497" s="236" t="s">
        <v>463</v>
      </c>
      <c r="B497" s="234"/>
    </row>
    <row r="498" s="225" customFormat="1" ht="18.95" customHeight="1" spans="1:2">
      <c r="A498" s="235" t="s">
        <v>464</v>
      </c>
      <c r="B498" s="234">
        <v>28</v>
      </c>
    </row>
    <row r="499" s="225" customFormat="1" ht="18.95" hidden="1" customHeight="1" spans="1:2">
      <c r="A499" s="236" t="s">
        <v>465</v>
      </c>
      <c r="B499" s="234"/>
    </row>
    <row r="500" s="225" customFormat="1" ht="18.95" hidden="1" customHeight="1" spans="1:2">
      <c r="A500" s="236" t="s">
        <v>466</v>
      </c>
      <c r="B500" s="234"/>
    </row>
    <row r="501" s="225" customFormat="1" ht="18.95" hidden="1" customHeight="1" spans="1:2">
      <c r="A501" s="236" t="s">
        <v>467</v>
      </c>
      <c r="B501" s="234"/>
    </row>
    <row r="502" s="225" customFormat="1" ht="18.95" hidden="1" customHeight="1" spans="1:2">
      <c r="A502" s="236" t="s">
        <v>468</v>
      </c>
      <c r="B502" s="234"/>
    </row>
    <row r="503" s="225" customFormat="1" ht="18.95" customHeight="1" spans="1:2">
      <c r="A503" s="235" t="s">
        <v>469</v>
      </c>
      <c r="B503" s="234">
        <v>4777</v>
      </c>
    </row>
    <row r="504" s="225" customFormat="1" ht="18.95" hidden="1" customHeight="1" spans="1:2">
      <c r="A504" s="236" t="s">
        <v>470</v>
      </c>
      <c r="B504" s="234"/>
    </row>
    <row r="505" s="225" customFormat="1" ht="18.95" hidden="1" customHeight="1" spans="1:2">
      <c r="A505" s="236" t="s">
        <v>471</v>
      </c>
      <c r="B505" s="234"/>
    </row>
    <row r="506" s="225" customFormat="1" ht="18.95" hidden="1" customHeight="1" spans="1:2">
      <c r="A506" s="236" t="s">
        <v>472</v>
      </c>
      <c r="B506" s="234"/>
    </row>
    <row r="507" s="225" customFormat="1" ht="18.95" customHeight="1" spans="1:2">
      <c r="A507" s="235" t="s">
        <v>473</v>
      </c>
      <c r="B507" s="234">
        <v>4777</v>
      </c>
    </row>
    <row r="508" s="225" customFormat="1" ht="18.95" customHeight="1" spans="1:2">
      <c r="A508" s="235" t="s">
        <v>37</v>
      </c>
      <c r="B508" s="234">
        <v>14462</v>
      </c>
    </row>
    <row r="509" s="225" customFormat="1" ht="18.95" customHeight="1" spans="1:2">
      <c r="A509" s="235" t="s">
        <v>474</v>
      </c>
      <c r="B509" s="234">
        <v>4247</v>
      </c>
    </row>
    <row r="510" s="225" customFormat="1" ht="18.95" customHeight="1" spans="1:2">
      <c r="A510" s="235" t="s">
        <v>141</v>
      </c>
      <c r="B510" s="234">
        <v>890</v>
      </c>
    </row>
    <row r="511" s="225" customFormat="1" ht="18.95" customHeight="1" spans="1:2">
      <c r="A511" s="235" t="s">
        <v>142</v>
      </c>
      <c r="B511" s="234">
        <v>150</v>
      </c>
    </row>
    <row r="512" s="225" customFormat="1" ht="18.95" hidden="1" customHeight="1" spans="1:2">
      <c r="A512" s="236" t="s">
        <v>143</v>
      </c>
      <c r="B512" s="234"/>
    </row>
    <row r="513" s="225" customFormat="1" ht="18.95" customHeight="1" spans="1:2">
      <c r="A513" s="235" t="s">
        <v>475</v>
      </c>
      <c r="B513" s="234">
        <v>338</v>
      </c>
    </row>
    <row r="514" s="225" customFormat="1" ht="18.95" hidden="1" customHeight="1" spans="1:2">
      <c r="A514" s="236" t="s">
        <v>476</v>
      </c>
      <c r="B514" s="234"/>
    </row>
    <row r="515" s="225" customFormat="1" ht="18.95" hidden="1" customHeight="1" spans="1:2">
      <c r="A515" s="236" t="s">
        <v>477</v>
      </c>
      <c r="B515" s="234"/>
    </row>
    <row r="516" s="225" customFormat="1" ht="18.95" hidden="1" customHeight="1" spans="1:2">
      <c r="A516" s="236" t="s">
        <v>478</v>
      </c>
      <c r="B516" s="234"/>
    </row>
    <row r="517" s="225" customFormat="1" ht="18.95" customHeight="1" spans="1:2">
      <c r="A517" s="235" t="s">
        <v>479</v>
      </c>
      <c r="B517" s="234">
        <v>80</v>
      </c>
    </row>
    <row r="518" s="225" customFormat="1" ht="18.95" customHeight="1" spans="1:2">
      <c r="A518" s="235" t="s">
        <v>480</v>
      </c>
      <c r="B518" s="234">
        <v>928</v>
      </c>
    </row>
    <row r="519" s="225" customFormat="1" ht="18.95" hidden="1" customHeight="1" spans="1:2">
      <c r="A519" s="236" t="s">
        <v>481</v>
      </c>
      <c r="B519" s="234"/>
    </row>
    <row r="520" s="225" customFormat="1" ht="18.95" customHeight="1" spans="1:2">
      <c r="A520" s="235" t="s">
        <v>482</v>
      </c>
      <c r="B520" s="234">
        <v>50</v>
      </c>
    </row>
    <row r="521" s="225" customFormat="1" ht="18.95" customHeight="1" spans="1:2">
      <c r="A521" s="235" t="s">
        <v>483</v>
      </c>
      <c r="B521" s="234">
        <v>125</v>
      </c>
    </row>
    <row r="522" s="225" customFormat="1" ht="18.95" customHeight="1" spans="1:2">
      <c r="A522" s="235" t="s">
        <v>484</v>
      </c>
      <c r="B522" s="234">
        <v>650</v>
      </c>
    </row>
    <row r="523" s="225" customFormat="1" ht="18.95" customHeight="1" spans="1:2">
      <c r="A523" s="235" t="s">
        <v>485</v>
      </c>
      <c r="B523" s="234">
        <v>379</v>
      </c>
    </row>
    <row r="524" s="225" customFormat="1" ht="18.95" customHeight="1" spans="1:2">
      <c r="A524" s="235" t="s">
        <v>486</v>
      </c>
      <c r="B524" s="234">
        <v>657</v>
      </c>
    </row>
    <row r="525" s="225" customFormat="1" ht="18.95" customHeight="1" spans="1:2">
      <c r="A525" s="235" t="s">
        <v>487</v>
      </c>
      <c r="B525" s="234">
        <v>6153</v>
      </c>
    </row>
    <row r="526" s="225" customFormat="1" ht="18.95" hidden="1" customHeight="1" spans="1:2">
      <c r="A526" s="236" t="s">
        <v>141</v>
      </c>
      <c r="B526" s="234"/>
    </row>
    <row r="527" s="225" customFormat="1" ht="18.95" hidden="1" customHeight="1" spans="1:2">
      <c r="A527" s="236" t="s">
        <v>142</v>
      </c>
      <c r="B527" s="234"/>
    </row>
    <row r="528" s="225" customFormat="1" ht="18.95" hidden="1" customHeight="1" spans="1:2">
      <c r="A528" s="237" t="s">
        <v>143</v>
      </c>
      <c r="B528" s="234"/>
    </row>
    <row r="529" s="225" customFormat="1" ht="18.95" customHeight="1" spans="1:2">
      <c r="A529" s="235" t="s">
        <v>488</v>
      </c>
      <c r="B529" s="234">
        <v>2027</v>
      </c>
    </row>
    <row r="530" s="225" customFormat="1" ht="18.95" customHeight="1" spans="1:2">
      <c r="A530" s="235" t="s">
        <v>489</v>
      </c>
      <c r="B530" s="234">
        <v>4126</v>
      </c>
    </row>
    <row r="531" s="225" customFormat="1" ht="18.95" hidden="1" customHeight="1" spans="1:2">
      <c r="A531" s="236" t="s">
        <v>490</v>
      </c>
      <c r="B531" s="234"/>
    </row>
    <row r="532" s="225" customFormat="1" ht="18.95" hidden="1" customHeight="1" spans="1:2">
      <c r="A532" s="236" t="s">
        <v>491</v>
      </c>
      <c r="B532" s="234"/>
    </row>
    <row r="533" s="225" customFormat="1" ht="18.95" customHeight="1" spans="1:2">
      <c r="A533" s="235" t="s">
        <v>492</v>
      </c>
      <c r="B533" s="234">
        <v>1398</v>
      </c>
    </row>
    <row r="534" s="225" customFormat="1" ht="18.95" hidden="1" customHeight="1" spans="1:2">
      <c r="A534" s="236" t="s">
        <v>141</v>
      </c>
      <c r="B534" s="234"/>
    </row>
    <row r="535" s="225" customFormat="1" ht="18.95" hidden="1" customHeight="1" spans="1:2">
      <c r="A535" s="236" t="s">
        <v>142</v>
      </c>
      <c r="B535" s="234"/>
    </row>
    <row r="536" s="225" customFormat="1" ht="18.95" hidden="1" customHeight="1" spans="1:2">
      <c r="A536" s="236" t="s">
        <v>143</v>
      </c>
      <c r="B536" s="234"/>
    </row>
    <row r="537" s="225" customFormat="1" ht="18.95" customHeight="1" spans="1:2">
      <c r="A537" s="235" t="s">
        <v>493</v>
      </c>
      <c r="B537" s="234">
        <v>558</v>
      </c>
    </row>
    <row r="538" s="225" customFormat="1" ht="18.95" customHeight="1" spans="1:2">
      <c r="A538" s="235" t="s">
        <v>494</v>
      </c>
      <c r="B538" s="234">
        <v>80</v>
      </c>
    </row>
    <row r="539" s="225" customFormat="1" ht="18.95" customHeight="1" spans="1:2">
      <c r="A539" s="235" t="s">
        <v>495</v>
      </c>
      <c r="B539" s="234">
        <v>20</v>
      </c>
    </row>
    <row r="540" s="225" customFormat="1" ht="18.95" customHeight="1" spans="1:2">
      <c r="A540" s="235" t="s">
        <v>496</v>
      </c>
      <c r="B540" s="234">
        <v>550</v>
      </c>
    </row>
    <row r="541" s="225" customFormat="1" ht="18.95" customHeight="1" spans="1:2">
      <c r="A541" s="235" t="s">
        <v>497</v>
      </c>
      <c r="B541" s="234">
        <v>185</v>
      </c>
    </row>
    <row r="542" s="225" customFormat="1" ht="18.95" hidden="1" customHeight="1" spans="1:2">
      <c r="A542" s="236" t="s">
        <v>498</v>
      </c>
      <c r="B542" s="234"/>
    </row>
    <row r="543" s="225" customFormat="1" ht="18.95" customHeight="1" spans="1:2">
      <c r="A543" s="235" t="s">
        <v>499</v>
      </c>
      <c r="B543" s="234">
        <v>5</v>
      </c>
    </row>
    <row r="544" s="225" customFormat="1" ht="18.95" customHeight="1" spans="1:2">
      <c r="A544" s="235" t="s">
        <v>1477</v>
      </c>
      <c r="B544" s="234">
        <v>358</v>
      </c>
    </row>
    <row r="545" s="225" customFormat="1" ht="18.95" hidden="1" customHeight="1" spans="1:2">
      <c r="A545" s="236" t="s">
        <v>141</v>
      </c>
      <c r="B545" s="234"/>
    </row>
    <row r="546" s="225" customFormat="1" ht="18.95" hidden="1" customHeight="1" spans="1:2">
      <c r="A546" s="236" t="s">
        <v>142</v>
      </c>
      <c r="B546" s="234"/>
    </row>
    <row r="547" s="225" customFormat="1" ht="18.95" hidden="1" customHeight="1" spans="1:2">
      <c r="A547" s="236" t="s">
        <v>143</v>
      </c>
      <c r="B547" s="234"/>
    </row>
    <row r="548" s="225" customFormat="1" ht="18.95" customHeight="1" spans="1:2">
      <c r="A548" s="235" t="s">
        <v>501</v>
      </c>
      <c r="B548" s="234">
        <v>40</v>
      </c>
    </row>
    <row r="549" s="225" customFormat="1" ht="18.95" customHeight="1" spans="1:2">
      <c r="A549" s="235" t="s">
        <v>502</v>
      </c>
      <c r="B549" s="234">
        <v>318</v>
      </c>
    </row>
    <row r="550" s="225" customFormat="1" ht="18.95" hidden="1" customHeight="1" spans="1:2">
      <c r="A550" s="237" t="s">
        <v>503</v>
      </c>
      <c r="B550" s="234"/>
    </row>
    <row r="551" s="225" customFormat="1" ht="18.95" hidden="1" customHeight="1" spans="1:2">
      <c r="A551" s="236" t="s">
        <v>504</v>
      </c>
      <c r="B551" s="234"/>
    </row>
    <row r="552" s="225" customFormat="1" ht="18.95" hidden="1" customHeight="1" spans="1:2">
      <c r="A552" s="236" t="s">
        <v>505</v>
      </c>
      <c r="B552" s="234"/>
    </row>
    <row r="553" s="225" customFormat="1" ht="18.95" customHeight="1" spans="1:2">
      <c r="A553" s="235" t="s">
        <v>506</v>
      </c>
      <c r="B553" s="234">
        <v>2306</v>
      </c>
    </row>
    <row r="554" s="225" customFormat="1" ht="18.95" hidden="1" customHeight="1" spans="1:2">
      <c r="A554" s="236" t="s">
        <v>141</v>
      </c>
      <c r="B554" s="234"/>
    </row>
    <row r="555" s="225" customFormat="1" ht="18.95" hidden="1" customHeight="1" spans="1:2">
      <c r="A555" s="236" t="s">
        <v>142</v>
      </c>
      <c r="B555" s="234"/>
    </row>
    <row r="556" s="225" customFormat="1" ht="18.95" hidden="1" customHeight="1" spans="1:2">
      <c r="A556" s="236" t="s">
        <v>143</v>
      </c>
      <c r="B556" s="234"/>
    </row>
    <row r="557" s="225" customFormat="1" ht="18.95" hidden="1" customHeight="1" spans="1:2">
      <c r="A557" s="236" t="s">
        <v>507</v>
      </c>
      <c r="B557" s="234"/>
    </row>
    <row r="558" s="225" customFormat="1" ht="18.95" hidden="1" customHeight="1" spans="1:2">
      <c r="A558" s="236" t="s">
        <v>508</v>
      </c>
      <c r="B558" s="234"/>
    </row>
    <row r="559" s="225" customFormat="1" ht="18.95" customHeight="1" spans="1:2">
      <c r="A559" s="235" t="s">
        <v>509</v>
      </c>
      <c r="B559" s="234">
        <v>10</v>
      </c>
    </row>
    <row r="560" s="225" customFormat="1" ht="18.95" hidden="1" customHeight="1" spans="1:2">
      <c r="A560" s="236" t="s">
        <v>510</v>
      </c>
      <c r="B560" s="234"/>
    </row>
    <row r="561" s="225" customFormat="1" ht="18.95" hidden="1" customHeight="1" spans="1:2">
      <c r="A561" s="236" t="s">
        <v>511</v>
      </c>
      <c r="B561" s="234"/>
    </row>
    <row r="562" s="225" customFormat="1" ht="18.95" hidden="1" customHeight="1" spans="1:2">
      <c r="A562" s="236" t="s">
        <v>512</v>
      </c>
      <c r="B562" s="234"/>
    </row>
    <row r="563" s="225" customFormat="1" ht="18.95" hidden="1" customHeight="1" spans="1:2">
      <c r="A563" s="236" t="s">
        <v>513</v>
      </c>
      <c r="B563" s="234"/>
    </row>
    <row r="564" s="225" customFormat="1" ht="18.95" hidden="1" customHeight="1" spans="1:2">
      <c r="A564" s="236" t="s">
        <v>514</v>
      </c>
      <c r="B564" s="234"/>
    </row>
    <row r="565" s="225" customFormat="1" ht="18.95" customHeight="1" spans="1:2">
      <c r="A565" s="235" t="s">
        <v>38</v>
      </c>
      <c r="B565" s="234">
        <v>102467</v>
      </c>
    </row>
    <row r="566" s="225" customFormat="1" ht="18.95" customHeight="1" spans="1:2">
      <c r="A566" s="235" t="s">
        <v>515</v>
      </c>
      <c r="B566" s="234">
        <v>2648</v>
      </c>
    </row>
    <row r="567" s="225" customFormat="1" ht="18.95" customHeight="1" spans="1:2">
      <c r="A567" s="235" t="s">
        <v>141</v>
      </c>
      <c r="B567" s="234">
        <v>1955</v>
      </c>
    </row>
    <row r="568" s="225" customFormat="1" ht="18.95" customHeight="1" spans="1:2">
      <c r="A568" s="235" t="s">
        <v>142</v>
      </c>
      <c r="B568" s="234">
        <v>172</v>
      </c>
    </row>
    <row r="569" s="225" customFormat="1" ht="18.95" hidden="1" customHeight="1" spans="1:2">
      <c r="A569" s="237" t="s">
        <v>143</v>
      </c>
      <c r="B569" s="234"/>
    </row>
    <row r="570" s="225" customFormat="1" ht="18.95" hidden="1" customHeight="1" spans="1:2">
      <c r="A570" s="236" t="s">
        <v>516</v>
      </c>
      <c r="B570" s="234"/>
    </row>
    <row r="571" s="225" customFormat="1" ht="18.95" hidden="1" customHeight="1" spans="1:2">
      <c r="A571" s="236" t="s">
        <v>517</v>
      </c>
      <c r="B571" s="234"/>
    </row>
    <row r="572" s="225" customFormat="1" ht="18.95" hidden="1" customHeight="1" spans="1:2">
      <c r="A572" s="236" t="s">
        <v>518</v>
      </c>
      <c r="B572" s="234"/>
    </row>
    <row r="573" s="225" customFormat="1" ht="18.95" customHeight="1" spans="1:2">
      <c r="A573" s="235" t="s">
        <v>519</v>
      </c>
      <c r="B573" s="234">
        <v>5</v>
      </c>
    </row>
    <row r="574" s="225" customFormat="1" ht="18.95" customHeight="1" spans="1:2">
      <c r="A574" s="235" t="s">
        <v>182</v>
      </c>
      <c r="B574" s="234">
        <v>67</v>
      </c>
    </row>
    <row r="575" s="225" customFormat="1" ht="18.95" customHeight="1" spans="1:2">
      <c r="A575" s="235" t="s">
        <v>520</v>
      </c>
      <c r="B575" s="234">
        <v>141</v>
      </c>
    </row>
    <row r="576" s="225" customFormat="1" ht="18.95" customHeight="1" spans="1:2">
      <c r="A576" s="235" t="s">
        <v>521</v>
      </c>
      <c r="B576" s="234">
        <v>38</v>
      </c>
    </row>
    <row r="577" s="225" customFormat="1" ht="18.95" hidden="1" customHeight="1" spans="1:2">
      <c r="A577" s="237" t="s">
        <v>522</v>
      </c>
      <c r="B577" s="234"/>
    </row>
    <row r="578" s="225" customFormat="1" ht="18.95" hidden="1" customHeight="1" spans="1:2">
      <c r="A578" s="236" t="s">
        <v>523</v>
      </c>
      <c r="B578" s="234"/>
    </row>
    <row r="579" s="225" customFormat="1" ht="18.95" customHeight="1" spans="1:2">
      <c r="A579" s="235" t="s">
        <v>524</v>
      </c>
      <c r="B579" s="234">
        <v>271</v>
      </c>
    </row>
    <row r="580" s="225" customFormat="1" ht="18.95" customHeight="1" spans="1:2">
      <c r="A580" s="235" t="s">
        <v>525</v>
      </c>
      <c r="B580" s="234">
        <v>4373</v>
      </c>
    </row>
    <row r="581" s="225" customFormat="1" ht="18.95" customHeight="1" spans="1:2">
      <c r="A581" s="235" t="s">
        <v>141</v>
      </c>
      <c r="B581" s="234">
        <v>699</v>
      </c>
    </row>
    <row r="582" s="225" customFormat="1" ht="18.95" customHeight="1" spans="1:2">
      <c r="A582" s="235" t="s">
        <v>142</v>
      </c>
      <c r="B582" s="234">
        <v>1510</v>
      </c>
    </row>
    <row r="583" s="225" customFormat="1" ht="18.95" hidden="1" customHeight="1" spans="1:2">
      <c r="A583" s="236" t="s">
        <v>143</v>
      </c>
      <c r="B583" s="234"/>
    </row>
    <row r="584" s="225" customFormat="1" ht="18.95" customHeight="1" spans="1:2">
      <c r="A584" s="235" t="s">
        <v>526</v>
      </c>
      <c r="B584" s="234">
        <v>183</v>
      </c>
    </row>
    <row r="585" s="225" customFormat="1" ht="18.95" customHeight="1" spans="1:2">
      <c r="A585" s="235" t="s">
        <v>527</v>
      </c>
      <c r="B585" s="234">
        <v>1183</v>
      </c>
    </row>
    <row r="586" s="225" customFormat="1" ht="18.95" customHeight="1" spans="1:2">
      <c r="A586" s="235" t="s">
        <v>528</v>
      </c>
      <c r="B586" s="234">
        <v>144</v>
      </c>
    </row>
    <row r="587" s="225" customFormat="1" ht="18.95" customHeight="1" spans="1:2">
      <c r="A587" s="235" t="s">
        <v>529</v>
      </c>
      <c r="B587" s="234">
        <v>654</v>
      </c>
    </row>
    <row r="588" s="225" customFormat="1" ht="18.95" hidden="1" customHeight="1" spans="1:2">
      <c r="A588" s="236" t="s">
        <v>530</v>
      </c>
      <c r="B588" s="234"/>
    </row>
    <row r="589" s="225" customFormat="1" ht="18.95" hidden="1" customHeight="1" spans="1:2">
      <c r="A589" s="237" t="s">
        <v>531</v>
      </c>
      <c r="B589" s="234"/>
    </row>
    <row r="590" s="225" customFormat="1" ht="18.95" customHeight="1" spans="1:2">
      <c r="A590" s="235" t="s">
        <v>532</v>
      </c>
      <c r="B590" s="234">
        <v>40133</v>
      </c>
    </row>
    <row r="591" s="225" customFormat="1" ht="18.95" customHeight="1" spans="1:2">
      <c r="A591" s="235" t="s">
        <v>533</v>
      </c>
      <c r="B591" s="234">
        <v>161</v>
      </c>
    </row>
    <row r="592" s="225" customFormat="1" ht="18.95" customHeight="1" spans="1:2">
      <c r="A592" s="235" t="s">
        <v>534</v>
      </c>
      <c r="B592" s="234">
        <v>29</v>
      </c>
    </row>
    <row r="593" s="225" customFormat="1" ht="18.95" hidden="1" customHeight="1" spans="1:2">
      <c r="A593" s="237" t="s">
        <v>535</v>
      </c>
      <c r="B593" s="234"/>
    </row>
    <row r="594" s="225" customFormat="1" ht="18.95" customHeight="1" spans="1:2">
      <c r="A594" s="235" t="s">
        <v>536</v>
      </c>
      <c r="B594" s="234">
        <v>17859</v>
      </c>
    </row>
    <row r="595" s="225" customFormat="1" ht="18.95" customHeight="1" spans="1:2">
      <c r="A595" s="235" t="s">
        <v>537</v>
      </c>
      <c r="B595" s="234">
        <v>8929</v>
      </c>
    </row>
    <row r="596" s="225" customFormat="1" ht="18.95" hidden="1" customHeight="1" spans="1:2">
      <c r="A596" s="236" t="s">
        <v>538</v>
      </c>
      <c r="B596" s="234"/>
    </row>
    <row r="597" s="225" customFormat="1" ht="18.95" customHeight="1" spans="1:2">
      <c r="A597" s="235" t="s">
        <v>539</v>
      </c>
      <c r="B597" s="234">
        <v>13155</v>
      </c>
    </row>
    <row r="598" s="225" customFormat="1" ht="18.95" hidden="1" customHeight="1" spans="1:2">
      <c r="A598" s="236" t="s">
        <v>540</v>
      </c>
      <c r="B598" s="234"/>
    </row>
    <row r="599" s="225" customFormat="1" ht="18.95" hidden="1" customHeight="1" spans="1:2">
      <c r="A599" s="236" t="s">
        <v>541</v>
      </c>
      <c r="B599" s="234"/>
    </row>
    <row r="600" s="225" customFormat="1" ht="18.95" hidden="1" customHeight="1" spans="1:2">
      <c r="A600" s="236" t="s">
        <v>542</v>
      </c>
      <c r="B600" s="234"/>
    </row>
    <row r="601" s="225" customFormat="1" ht="18.95" hidden="1" customHeight="1" spans="1:2">
      <c r="A601" s="236" t="s">
        <v>543</v>
      </c>
      <c r="B601" s="234"/>
    </row>
    <row r="602" s="225" customFormat="1" ht="18.95" customHeight="1" spans="1:2">
      <c r="A602" s="235" t="s">
        <v>1478</v>
      </c>
      <c r="B602" s="234">
        <v>3391</v>
      </c>
    </row>
    <row r="603" s="225" customFormat="1" ht="18.95" hidden="1" customHeight="1" spans="1:2">
      <c r="A603" s="237" t="s">
        <v>545</v>
      </c>
      <c r="B603" s="234"/>
    </row>
    <row r="604" s="225" customFormat="1" ht="18.95" hidden="1" customHeight="1" spans="1:2">
      <c r="A604" s="236" t="s">
        <v>546</v>
      </c>
      <c r="B604" s="234"/>
    </row>
    <row r="605" s="225" customFormat="1" ht="18.95" customHeight="1" spans="1:2">
      <c r="A605" s="235" t="s">
        <v>547</v>
      </c>
      <c r="B605" s="234">
        <v>190</v>
      </c>
    </row>
    <row r="606" s="225" customFormat="1" ht="18.95" hidden="1" customHeight="1" spans="1:2">
      <c r="A606" s="236" t="s">
        <v>548</v>
      </c>
      <c r="B606" s="234"/>
    </row>
    <row r="607" s="225" customFormat="1" ht="18.95" hidden="1" customHeight="1" spans="1:2">
      <c r="A607" s="236" t="s">
        <v>549</v>
      </c>
      <c r="B607" s="234"/>
    </row>
    <row r="608" s="225" customFormat="1" ht="18.95" hidden="1" customHeight="1" spans="1:2">
      <c r="A608" s="236" t="s">
        <v>550</v>
      </c>
      <c r="B608" s="234"/>
    </row>
    <row r="609" s="225" customFormat="1" ht="18.95" hidden="1" customHeight="1" spans="1:2">
      <c r="A609" s="236" t="s">
        <v>551</v>
      </c>
      <c r="B609" s="234"/>
    </row>
    <row r="610" s="225" customFormat="1" ht="18.95" hidden="1" customHeight="1" spans="1:2">
      <c r="A610" s="236" t="s">
        <v>552</v>
      </c>
      <c r="B610" s="234"/>
    </row>
    <row r="611" s="225" customFormat="1" ht="18.95" customHeight="1" spans="1:2">
      <c r="A611" s="235" t="s">
        <v>553</v>
      </c>
      <c r="B611" s="234">
        <v>3201</v>
      </c>
    </row>
    <row r="612" s="225" customFormat="1" ht="18.95" customHeight="1" spans="1:2">
      <c r="A612" s="235" t="s">
        <v>554</v>
      </c>
      <c r="B612" s="234">
        <v>8704</v>
      </c>
    </row>
    <row r="613" s="225" customFormat="1" ht="18.95" customHeight="1" spans="1:2">
      <c r="A613" s="235" t="s">
        <v>555</v>
      </c>
      <c r="B613" s="234">
        <v>539</v>
      </c>
    </row>
    <row r="614" s="225" customFormat="1" ht="18.95" customHeight="1" spans="1:2">
      <c r="A614" s="235" t="s">
        <v>556</v>
      </c>
      <c r="B614" s="234">
        <v>1977</v>
      </c>
    </row>
    <row r="615" s="225" customFormat="1" ht="18.95" customHeight="1" spans="1:2">
      <c r="A615" s="235" t="s">
        <v>557</v>
      </c>
      <c r="B615" s="234">
        <v>4011</v>
      </c>
    </row>
    <row r="616" s="225" customFormat="1" ht="18.95" customHeight="1" spans="1:2">
      <c r="A616" s="235" t="s">
        <v>558</v>
      </c>
      <c r="B616" s="234">
        <v>20</v>
      </c>
    </row>
    <row r="617" s="225" customFormat="1" ht="18.95" customHeight="1" spans="1:2">
      <c r="A617" s="235" t="s">
        <v>559</v>
      </c>
      <c r="B617" s="234">
        <v>911</v>
      </c>
    </row>
    <row r="618" s="225" customFormat="1" ht="18.95" customHeight="1" spans="1:2">
      <c r="A618" s="235" t="s">
        <v>560</v>
      </c>
      <c r="B618" s="234">
        <v>674</v>
      </c>
    </row>
    <row r="619" s="225" customFormat="1" ht="18.95" customHeight="1" spans="1:2">
      <c r="A619" s="235" t="s">
        <v>561</v>
      </c>
      <c r="B619" s="234">
        <v>573</v>
      </c>
    </row>
    <row r="620" s="225" customFormat="1" ht="18.95" customHeight="1" spans="1:2">
      <c r="A620" s="235" t="s">
        <v>562</v>
      </c>
      <c r="B620" s="234">
        <v>2779</v>
      </c>
    </row>
    <row r="621" s="225" customFormat="1" ht="18.95" customHeight="1" spans="1:2">
      <c r="A621" s="235" t="s">
        <v>563</v>
      </c>
      <c r="B621" s="234">
        <v>1607</v>
      </c>
    </row>
    <row r="622" s="225" customFormat="1" ht="18.95" customHeight="1" spans="1:2">
      <c r="A622" s="235" t="s">
        <v>564</v>
      </c>
      <c r="B622" s="234">
        <v>309</v>
      </c>
    </row>
    <row r="623" s="225" customFormat="1" ht="18.95" customHeight="1" spans="1:2">
      <c r="A623" s="235" t="s">
        <v>565</v>
      </c>
      <c r="B623" s="234">
        <v>17</v>
      </c>
    </row>
    <row r="624" s="225" customFormat="1" ht="18.95" hidden="1" customHeight="1" spans="1:2">
      <c r="A624" s="236" t="s">
        <v>566</v>
      </c>
      <c r="B624" s="234"/>
    </row>
    <row r="625" s="225" customFormat="1" ht="18.95" customHeight="1" spans="1:2">
      <c r="A625" s="235" t="s">
        <v>567</v>
      </c>
      <c r="B625" s="234">
        <v>838</v>
      </c>
    </row>
    <row r="626" s="225" customFormat="1" ht="18.95" customHeight="1" spans="1:2">
      <c r="A626" s="235" t="s">
        <v>568</v>
      </c>
      <c r="B626" s="234">
        <v>8</v>
      </c>
    </row>
    <row r="627" s="225" customFormat="1" ht="18.95" customHeight="1" spans="1:2">
      <c r="A627" s="235" t="s">
        <v>569</v>
      </c>
      <c r="B627" s="234">
        <v>2112</v>
      </c>
    </row>
    <row r="628" s="225" customFormat="1" ht="18.95" customHeight="1" spans="1:2">
      <c r="A628" s="235" t="s">
        <v>570</v>
      </c>
      <c r="B628" s="234">
        <v>264</v>
      </c>
    </row>
    <row r="629" s="225" customFormat="1" ht="18.95" customHeight="1" spans="1:2">
      <c r="A629" s="235" t="s">
        <v>571</v>
      </c>
      <c r="B629" s="234">
        <v>1839</v>
      </c>
    </row>
    <row r="630" s="225" customFormat="1" ht="18.95" hidden="1" customHeight="1" spans="1:2">
      <c r="A630" s="236" t="s">
        <v>572</v>
      </c>
      <c r="B630" s="234"/>
    </row>
    <row r="631" s="225" customFormat="1" ht="18.95" customHeight="1" spans="1:2">
      <c r="A631" s="235" t="s">
        <v>573</v>
      </c>
      <c r="B631" s="234">
        <v>10</v>
      </c>
    </row>
    <row r="632" s="225" customFormat="1" ht="18.95" hidden="1" customHeight="1" spans="1:2">
      <c r="A632" s="236" t="s">
        <v>574</v>
      </c>
      <c r="B632" s="234"/>
    </row>
    <row r="633" s="225" customFormat="1" ht="18.95" hidden="1" customHeight="1" spans="1:2">
      <c r="A633" s="236" t="s">
        <v>575</v>
      </c>
      <c r="B633" s="234"/>
    </row>
    <row r="634" s="225" customFormat="1" ht="18.95" hidden="1" customHeight="1" spans="1:2">
      <c r="A634" s="236" t="s">
        <v>576</v>
      </c>
      <c r="B634" s="234"/>
    </row>
    <row r="635" s="225" customFormat="1" ht="18.95" customHeight="1" spans="1:2">
      <c r="A635" s="235" t="s">
        <v>577</v>
      </c>
      <c r="B635" s="234">
        <v>3934</v>
      </c>
    </row>
    <row r="636" s="225" customFormat="1" ht="18.95" customHeight="1" spans="1:2">
      <c r="A636" s="235" t="s">
        <v>141</v>
      </c>
      <c r="B636" s="234">
        <v>185</v>
      </c>
    </row>
    <row r="637" s="225" customFormat="1" ht="18.95" hidden="1" customHeight="1" spans="1:2">
      <c r="A637" s="236" t="s">
        <v>142</v>
      </c>
      <c r="B637" s="234"/>
    </row>
    <row r="638" s="225" customFormat="1" ht="18.95" hidden="1" customHeight="1" spans="1:2">
      <c r="A638" s="236" t="s">
        <v>143</v>
      </c>
      <c r="B638" s="234"/>
    </row>
    <row r="639" s="225" customFormat="1" ht="18.95" customHeight="1" spans="1:2">
      <c r="A639" s="235" t="s">
        <v>578</v>
      </c>
      <c r="B639" s="234">
        <v>576</v>
      </c>
    </row>
    <row r="640" s="225" customFormat="1" ht="18.95" customHeight="1" spans="1:2">
      <c r="A640" s="235" t="s">
        <v>579</v>
      </c>
      <c r="B640" s="234">
        <v>791</v>
      </c>
    </row>
    <row r="641" s="225" customFormat="1" ht="18.95" customHeight="1" spans="1:2">
      <c r="A641" s="235" t="s">
        <v>580</v>
      </c>
      <c r="B641" s="234">
        <v>30</v>
      </c>
    </row>
    <row r="642" s="225" customFormat="1" ht="18.95" customHeight="1" spans="1:2">
      <c r="A642" s="235" t="s">
        <v>581</v>
      </c>
      <c r="B642" s="234">
        <v>2113</v>
      </c>
    </row>
    <row r="643" s="225" customFormat="1" ht="18.95" customHeight="1" spans="1:2">
      <c r="A643" s="235" t="s">
        <v>582</v>
      </c>
      <c r="B643" s="234">
        <v>239</v>
      </c>
    </row>
    <row r="644" s="225" customFormat="1" ht="18.95" customHeight="1" spans="1:2">
      <c r="A644" s="235" t="s">
        <v>583</v>
      </c>
      <c r="B644" s="234">
        <v>127</v>
      </c>
    </row>
    <row r="645" s="225" customFormat="1" ht="18.95" customHeight="1" spans="1:2">
      <c r="A645" s="235" t="s">
        <v>141</v>
      </c>
      <c r="B645" s="234">
        <v>78</v>
      </c>
    </row>
    <row r="646" s="225" customFormat="1" ht="18.95" customHeight="1" spans="1:2">
      <c r="A646" s="235" t="s">
        <v>142</v>
      </c>
      <c r="B646" s="234">
        <v>33</v>
      </c>
    </row>
    <row r="647" s="225" customFormat="1" ht="18.95" hidden="1" customHeight="1" spans="1:2">
      <c r="A647" s="236" t="s">
        <v>143</v>
      </c>
      <c r="B647" s="234"/>
    </row>
    <row r="648" s="225" customFormat="1" ht="18.95" customHeight="1" spans="1:2">
      <c r="A648" s="235" t="s">
        <v>584</v>
      </c>
      <c r="B648" s="234">
        <v>15</v>
      </c>
    </row>
    <row r="649" s="225" customFormat="1" ht="18.95" customHeight="1" spans="1:2">
      <c r="A649" s="235" t="s">
        <v>585</v>
      </c>
      <c r="B649" s="234">
        <v>23720</v>
      </c>
    </row>
    <row r="650" s="225" customFormat="1" ht="18.95" customHeight="1" spans="1:2">
      <c r="A650" s="235" t="s">
        <v>586</v>
      </c>
      <c r="B650" s="234">
        <v>6089</v>
      </c>
    </row>
    <row r="651" s="225" customFormat="1" ht="18.95" customHeight="1" spans="1:2">
      <c r="A651" s="235" t="s">
        <v>587</v>
      </c>
      <c r="B651" s="234">
        <v>17631</v>
      </c>
    </row>
    <row r="652" s="225" customFormat="1" ht="18.95" customHeight="1" spans="1:2">
      <c r="A652" s="235" t="s">
        <v>588</v>
      </c>
      <c r="B652" s="234">
        <v>1213</v>
      </c>
    </row>
    <row r="653" s="225" customFormat="1" ht="18.95" customHeight="1" spans="1:2">
      <c r="A653" s="235" t="s">
        <v>589</v>
      </c>
      <c r="B653" s="234">
        <v>1051</v>
      </c>
    </row>
    <row r="654" s="225" customFormat="1" ht="18.95" customHeight="1" spans="1:2">
      <c r="A654" s="235" t="s">
        <v>590</v>
      </c>
      <c r="B654" s="234">
        <v>162</v>
      </c>
    </row>
    <row r="655" s="225" customFormat="1" ht="18.95" customHeight="1" spans="1:2">
      <c r="A655" s="235" t="s">
        <v>591</v>
      </c>
      <c r="B655" s="234">
        <v>5987</v>
      </c>
    </row>
    <row r="656" s="225" customFormat="1" ht="18.95" customHeight="1" spans="1:2">
      <c r="A656" s="235" t="s">
        <v>592</v>
      </c>
      <c r="B656" s="234">
        <v>500</v>
      </c>
    </row>
    <row r="657" s="225" customFormat="1" ht="18.95" customHeight="1" spans="1:2">
      <c r="A657" s="235" t="s">
        <v>593</v>
      </c>
      <c r="B657" s="234">
        <v>5487</v>
      </c>
    </row>
    <row r="658" s="225" customFormat="1" ht="18.95" hidden="1" customHeight="1" spans="1:2">
      <c r="A658" s="236" t="s">
        <v>594</v>
      </c>
      <c r="B658" s="234"/>
    </row>
    <row r="659" s="225" customFormat="1" ht="18.95" hidden="1" customHeight="1" spans="1:2">
      <c r="A659" s="237" t="s">
        <v>595</v>
      </c>
      <c r="B659" s="234"/>
    </row>
    <row r="660" s="225" customFormat="1" ht="18.95" hidden="1" customHeight="1" spans="1:2">
      <c r="A660" s="236" t="s">
        <v>596</v>
      </c>
      <c r="B660" s="234"/>
    </row>
    <row r="661" s="225" customFormat="1" ht="18.95" customHeight="1" spans="1:2">
      <c r="A661" s="235" t="s">
        <v>1479</v>
      </c>
      <c r="B661" s="234">
        <v>2105</v>
      </c>
    </row>
    <row r="662" s="225" customFormat="1" ht="18.95" customHeight="1" spans="1:2">
      <c r="A662" s="235" t="s">
        <v>598</v>
      </c>
      <c r="B662" s="234">
        <v>830</v>
      </c>
    </row>
    <row r="663" s="225" customFormat="1" ht="18.95" customHeight="1" spans="1:2">
      <c r="A663" s="235" t="s">
        <v>599</v>
      </c>
      <c r="B663" s="234">
        <v>1275</v>
      </c>
    </row>
    <row r="664" s="225" customFormat="1" ht="18.95" hidden="1" customHeight="1" spans="1:2">
      <c r="A664" s="236" t="s">
        <v>600</v>
      </c>
      <c r="B664" s="234"/>
    </row>
    <row r="665" s="225" customFormat="1" ht="18.95" hidden="1" customHeight="1" spans="1:2">
      <c r="A665" s="236" t="s">
        <v>601</v>
      </c>
      <c r="B665" s="234"/>
    </row>
    <row r="666" s="225" customFormat="1" ht="18.95" hidden="1" customHeight="1" spans="1:2">
      <c r="A666" s="236" t="s">
        <v>602</v>
      </c>
      <c r="B666" s="234"/>
    </row>
    <row r="667" s="225" customFormat="1" ht="18.95" hidden="1" customHeight="1" spans="1:2">
      <c r="A667" s="236" t="s">
        <v>603</v>
      </c>
      <c r="B667" s="234"/>
    </row>
    <row r="668" s="225" customFormat="1" ht="18.95" hidden="1" customHeight="1" spans="1:2">
      <c r="A668" s="236" t="s">
        <v>604</v>
      </c>
      <c r="B668" s="234"/>
    </row>
    <row r="669" s="225" customFormat="1" ht="18.95" hidden="1" customHeight="1" spans="1:2">
      <c r="A669" s="236" t="s">
        <v>605</v>
      </c>
      <c r="B669" s="234"/>
    </row>
    <row r="670" s="225" customFormat="1" ht="18.95" hidden="1" customHeight="1" spans="1:2">
      <c r="A670" s="236" t="s">
        <v>606</v>
      </c>
      <c r="B670" s="234"/>
    </row>
    <row r="671" s="225" customFormat="1" ht="18.95" hidden="1" customHeight="1" spans="1:2">
      <c r="A671" s="237" t="s">
        <v>607</v>
      </c>
      <c r="B671" s="234"/>
    </row>
    <row r="672" s="225" customFormat="1" ht="18.95" hidden="1" customHeight="1" spans="1:2">
      <c r="A672" s="236" t="s">
        <v>608</v>
      </c>
      <c r="B672" s="234"/>
    </row>
    <row r="673" s="225" customFormat="1" ht="18.95" customHeight="1" spans="1:2">
      <c r="A673" s="235" t="s">
        <v>609</v>
      </c>
      <c r="B673" s="234">
        <v>680</v>
      </c>
    </row>
    <row r="674" s="225" customFormat="1" ht="18.95" customHeight="1" spans="1:2">
      <c r="A674" s="235" t="s">
        <v>141</v>
      </c>
      <c r="B674" s="234">
        <v>222</v>
      </c>
    </row>
    <row r="675" s="225" customFormat="1" ht="18.95" customHeight="1" spans="1:2">
      <c r="A675" s="235" t="s">
        <v>142</v>
      </c>
      <c r="B675" s="234">
        <v>99</v>
      </c>
    </row>
    <row r="676" s="225" customFormat="1" ht="18.95" hidden="1" customHeight="1" spans="1:2">
      <c r="A676" s="236" t="s">
        <v>143</v>
      </c>
      <c r="B676" s="234"/>
    </row>
    <row r="677" s="225" customFormat="1" ht="18.95" customHeight="1" spans="1:2">
      <c r="A677" s="235" t="s">
        <v>610</v>
      </c>
      <c r="B677" s="234">
        <v>156</v>
      </c>
    </row>
    <row r="678" s="225" customFormat="1" ht="18.95" hidden="1" customHeight="1" spans="1:2">
      <c r="A678" s="236" t="s">
        <v>611</v>
      </c>
      <c r="B678" s="234"/>
    </row>
    <row r="679" s="225" customFormat="1" ht="18.95" customHeight="1" spans="1:2">
      <c r="A679" s="235" t="s">
        <v>150</v>
      </c>
      <c r="B679" s="234">
        <v>203</v>
      </c>
    </row>
    <row r="680" s="225" customFormat="1" ht="18.95" hidden="1" customHeight="1" spans="1:2">
      <c r="A680" s="236" t="s">
        <v>612</v>
      </c>
      <c r="B680" s="234"/>
    </row>
    <row r="681" s="225" customFormat="1" ht="18.95" hidden="1" customHeight="1" spans="1:2">
      <c r="A681" s="236" t="s">
        <v>613</v>
      </c>
      <c r="B681" s="234"/>
    </row>
    <row r="682" s="225" customFormat="1" ht="18.95" hidden="1" customHeight="1" spans="1:2">
      <c r="A682" s="236" t="s">
        <v>614</v>
      </c>
      <c r="B682" s="234"/>
    </row>
    <row r="683" s="225" customFormat="1" ht="18.95" hidden="1" customHeight="1" spans="1:2">
      <c r="A683" s="236" t="s">
        <v>615</v>
      </c>
      <c r="B683" s="234"/>
    </row>
    <row r="684" s="225" customFormat="1" ht="18.95" customHeight="1" spans="1:2">
      <c r="A684" s="235" t="s">
        <v>616</v>
      </c>
      <c r="B684" s="234">
        <v>559</v>
      </c>
    </row>
    <row r="685" s="225" customFormat="1" ht="18.95" hidden="1" customHeight="1" spans="1:2">
      <c r="A685" s="236" t="s">
        <v>617</v>
      </c>
      <c r="B685" s="234"/>
    </row>
    <row r="686" s="225" customFormat="1" ht="18.95" customHeight="1" spans="1:2">
      <c r="A686" s="235" t="s">
        <v>39</v>
      </c>
      <c r="B686" s="234">
        <v>108011</v>
      </c>
    </row>
    <row r="687" s="225" customFormat="1" ht="18.95" customHeight="1" spans="1:2">
      <c r="A687" s="235" t="s">
        <v>618</v>
      </c>
      <c r="B687" s="234">
        <v>1065</v>
      </c>
    </row>
    <row r="688" s="225" customFormat="1" ht="18.95" customHeight="1" spans="1:2">
      <c r="A688" s="235" t="s">
        <v>141</v>
      </c>
      <c r="B688" s="234">
        <v>733</v>
      </c>
    </row>
    <row r="689" s="225" customFormat="1" ht="18.95" hidden="1" customHeight="1" spans="1:2">
      <c r="A689" s="236" t="s">
        <v>142</v>
      </c>
      <c r="B689" s="234"/>
    </row>
    <row r="690" s="225" customFormat="1" ht="18.95" hidden="1" customHeight="1" spans="1:2">
      <c r="A690" s="236" t="s">
        <v>143</v>
      </c>
      <c r="B690" s="234"/>
    </row>
    <row r="691" s="225" customFormat="1" ht="18.95" customHeight="1" spans="1:2">
      <c r="A691" s="235" t="s">
        <v>619</v>
      </c>
      <c r="B691" s="234">
        <v>332</v>
      </c>
    </row>
    <row r="692" s="225" customFormat="1" ht="18.95" customHeight="1" spans="1:2">
      <c r="A692" s="235" t="s">
        <v>620</v>
      </c>
      <c r="B692" s="234">
        <v>1591</v>
      </c>
    </row>
    <row r="693" s="225" customFormat="1" ht="18.95" customHeight="1" spans="1:2">
      <c r="A693" s="235" t="s">
        <v>621</v>
      </c>
      <c r="B693" s="234">
        <v>1531</v>
      </c>
    </row>
    <row r="694" s="225" customFormat="1" ht="18.95" customHeight="1" spans="1:2">
      <c r="A694" s="235" t="s">
        <v>622</v>
      </c>
      <c r="B694" s="234">
        <v>60</v>
      </c>
    </row>
    <row r="695" s="225" customFormat="1" ht="18.95" hidden="1" customHeight="1" spans="1:2">
      <c r="A695" s="236" t="s">
        <v>623</v>
      </c>
      <c r="B695" s="234"/>
    </row>
    <row r="696" s="225" customFormat="1" ht="18.95" hidden="1" customHeight="1" spans="1:2">
      <c r="A696" s="236" t="s">
        <v>624</v>
      </c>
      <c r="B696" s="234"/>
    </row>
    <row r="697" s="225" customFormat="1" ht="18.95" hidden="1" customHeight="1" spans="1:2">
      <c r="A697" s="237" t="s">
        <v>625</v>
      </c>
      <c r="B697" s="234"/>
    </row>
    <row r="698" s="225" customFormat="1" ht="18.95" hidden="1" customHeight="1" spans="1:2">
      <c r="A698" s="236" t="s">
        <v>626</v>
      </c>
      <c r="B698" s="234"/>
    </row>
    <row r="699" s="225" customFormat="1" ht="18.95" hidden="1" customHeight="1" spans="1:2">
      <c r="A699" s="236" t="s">
        <v>627</v>
      </c>
      <c r="B699" s="234"/>
    </row>
    <row r="700" s="225" customFormat="1" ht="18.95" hidden="1" customHeight="1" spans="1:2">
      <c r="A700" s="236" t="s">
        <v>628</v>
      </c>
      <c r="B700" s="234"/>
    </row>
    <row r="701" s="225" customFormat="1" ht="18.95" hidden="1" customHeight="1" spans="1:2">
      <c r="A701" s="236" t="s">
        <v>629</v>
      </c>
      <c r="B701" s="234"/>
    </row>
    <row r="702" s="225" customFormat="1" ht="18.95" hidden="1" customHeight="1" spans="1:2">
      <c r="A702" s="236" t="s">
        <v>630</v>
      </c>
      <c r="B702" s="234"/>
    </row>
    <row r="703" s="225" customFormat="1" ht="18.95" hidden="1" customHeight="1" spans="1:2">
      <c r="A703" s="236" t="s">
        <v>631</v>
      </c>
      <c r="B703" s="234"/>
    </row>
    <row r="704" s="225" customFormat="1" ht="18.95" hidden="1" customHeight="1" spans="1:2">
      <c r="A704" s="236" t="s">
        <v>632</v>
      </c>
      <c r="B704" s="234"/>
    </row>
    <row r="705" s="225" customFormat="1" ht="18.95" hidden="1" customHeight="1" spans="1:2">
      <c r="A705" s="236" t="s">
        <v>633</v>
      </c>
      <c r="B705" s="234"/>
    </row>
    <row r="706" s="225" customFormat="1" ht="18.95" customHeight="1" spans="1:2">
      <c r="A706" s="235" t="s">
        <v>634</v>
      </c>
      <c r="B706" s="234">
        <v>11373</v>
      </c>
    </row>
    <row r="707" s="225" customFormat="1" ht="18.95" hidden="1" customHeight="1" spans="1:2">
      <c r="A707" s="236" t="s">
        <v>635</v>
      </c>
      <c r="B707" s="234"/>
    </row>
    <row r="708" s="225" customFormat="1" ht="18.95" customHeight="1" spans="1:2">
      <c r="A708" s="235" t="s">
        <v>1480</v>
      </c>
      <c r="B708" s="234">
        <v>10739</v>
      </c>
    </row>
    <row r="709" s="225" customFormat="1" ht="18.95" customHeight="1" spans="1:2">
      <c r="A709" s="235" t="s">
        <v>1481</v>
      </c>
      <c r="B709" s="234">
        <v>634</v>
      </c>
    </row>
    <row r="710" s="225" customFormat="1" ht="18.95" customHeight="1" spans="1:2">
      <c r="A710" s="235" t="s">
        <v>638</v>
      </c>
      <c r="B710" s="234">
        <v>14984</v>
      </c>
    </row>
    <row r="711" s="225" customFormat="1" ht="18.95" customHeight="1" spans="1:2">
      <c r="A711" s="235" t="s">
        <v>639</v>
      </c>
      <c r="B711" s="234">
        <v>1179</v>
      </c>
    </row>
    <row r="712" s="225" customFormat="1" ht="18.95" customHeight="1" spans="1:2">
      <c r="A712" s="235" t="s">
        <v>640</v>
      </c>
      <c r="B712" s="234">
        <v>562</v>
      </c>
    </row>
    <row r="713" s="225" customFormat="1" ht="18.95" hidden="1" customHeight="1" spans="1:2">
      <c r="A713" s="236" t="s">
        <v>641</v>
      </c>
      <c r="B713" s="234"/>
    </row>
    <row r="714" s="225" customFormat="1" ht="18.95" hidden="1" customHeight="1" spans="1:2">
      <c r="A714" s="236" t="s">
        <v>642</v>
      </c>
      <c r="B714" s="234"/>
    </row>
    <row r="715" s="225" customFormat="1" ht="18.95" hidden="1" customHeight="1" spans="1:2">
      <c r="A715" s="236" t="s">
        <v>643</v>
      </c>
      <c r="B715" s="234"/>
    </row>
    <row r="716" s="225" customFormat="1" ht="18.95" hidden="1" customHeight="1" spans="1:2">
      <c r="A716" s="237" t="s">
        <v>644</v>
      </c>
      <c r="B716" s="234"/>
    </row>
    <row r="717" s="225" customFormat="1" ht="18.95" hidden="1" customHeight="1" spans="1:2">
      <c r="A717" s="236" t="s">
        <v>645</v>
      </c>
      <c r="B717" s="234"/>
    </row>
    <row r="718" s="225" customFormat="1" ht="18.95" customHeight="1" spans="1:2">
      <c r="A718" s="235" t="s">
        <v>646</v>
      </c>
      <c r="B718" s="234">
        <v>5467</v>
      </c>
    </row>
    <row r="719" s="225" customFormat="1" ht="18.95" customHeight="1" spans="1:2">
      <c r="A719" s="235" t="s">
        <v>647</v>
      </c>
      <c r="B719" s="234">
        <v>734</v>
      </c>
    </row>
    <row r="720" s="225" customFormat="1" ht="18.95" customHeight="1" spans="1:2">
      <c r="A720" s="235" t="s">
        <v>648</v>
      </c>
      <c r="B720" s="234">
        <v>6343</v>
      </c>
    </row>
    <row r="721" s="225" customFormat="1" ht="18.95" customHeight="1" spans="1:2">
      <c r="A721" s="235" t="s">
        <v>649</v>
      </c>
      <c r="B721" s="234">
        <v>697</v>
      </c>
    </row>
    <row r="722" s="225" customFormat="1" ht="18.95" customHeight="1" spans="1:2">
      <c r="A722" s="235" t="s">
        <v>650</v>
      </c>
      <c r="B722" s="234">
        <v>65</v>
      </c>
    </row>
    <row r="723" s="225" customFormat="1" ht="18.95" customHeight="1" spans="1:2">
      <c r="A723" s="235" t="s">
        <v>651</v>
      </c>
      <c r="B723" s="234">
        <v>65</v>
      </c>
    </row>
    <row r="724" s="225" customFormat="1" ht="18.95" hidden="1" customHeight="1" spans="1:2">
      <c r="A724" s="236" t="s">
        <v>652</v>
      </c>
      <c r="B724" s="234"/>
    </row>
    <row r="725" s="225" customFormat="1" ht="18.95" customHeight="1" spans="1:2">
      <c r="A725" s="235" t="s">
        <v>653</v>
      </c>
      <c r="B725" s="234">
        <v>3516</v>
      </c>
    </row>
    <row r="726" s="225" customFormat="1" ht="18.95" hidden="1" customHeight="1" spans="1:2">
      <c r="A726" s="236" t="s">
        <v>654</v>
      </c>
      <c r="B726" s="234"/>
    </row>
    <row r="727" s="225" customFormat="1" ht="18.95" customHeight="1" spans="1:2">
      <c r="A727" s="235" t="s">
        <v>655</v>
      </c>
      <c r="B727" s="234">
        <v>2267</v>
      </c>
    </row>
    <row r="728" s="225" customFormat="1" ht="18.95" customHeight="1" spans="1:2">
      <c r="A728" s="235" t="s">
        <v>656</v>
      </c>
      <c r="B728" s="234">
        <v>1248</v>
      </c>
    </row>
    <row r="729" s="225" customFormat="1" ht="18.95" customHeight="1" spans="1:2">
      <c r="A729" s="235" t="s">
        <v>657</v>
      </c>
      <c r="B729" s="234">
        <v>13183</v>
      </c>
    </row>
    <row r="730" s="225" customFormat="1" ht="18.95" customHeight="1" spans="1:2">
      <c r="A730" s="235" t="s">
        <v>658</v>
      </c>
      <c r="B730" s="234">
        <v>2368</v>
      </c>
    </row>
    <row r="731" s="225" customFormat="1" ht="18.95" customHeight="1" spans="1:2">
      <c r="A731" s="235" t="s">
        <v>659</v>
      </c>
      <c r="B731" s="234">
        <v>8826</v>
      </c>
    </row>
    <row r="732" s="225" customFormat="1" ht="18.95" customHeight="1" spans="1:2">
      <c r="A732" s="235" t="s">
        <v>660</v>
      </c>
      <c r="B732" s="234">
        <v>413</v>
      </c>
    </row>
    <row r="733" s="225" customFormat="1" ht="18.95" customHeight="1" spans="1:2">
      <c r="A733" s="235" t="s">
        <v>661</v>
      </c>
      <c r="B733" s="234">
        <v>1575</v>
      </c>
    </row>
    <row r="734" s="225" customFormat="1" ht="18.95" customHeight="1" spans="1:2">
      <c r="A734" s="235" t="s">
        <v>1482</v>
      </c>
      <c r="B734" s="234">
        <v>51487</v>
      </c>
    </row>
    <row r="735" s="225" customFormat="1" ht="18.95" hidden="1" customHeight="1" spans="1:2">
      <c r="A735" s="236" t="s">
        <v>663</v>
      </c>
      <c r="B735" s="234"/>
    </row>
    <row r="736" s="225" customFormat="1" ht="18.95" customHeight="1" spans="1:2">
      <c r="A736" s="235" t="s">
        <v>664</v>
      </c>
      <c r="B736" s="234">
        <v>51487</v>
      </c>
    </row>
    <row r="737" s="225" customFormat="1" ht="18.95" hidden="1" customHeight="1" spans="1:2">
      <c r="A737" s="236" t="s">
        <v>665</v>
      </c>
      <c r="B737" s="234"/>
    </row>
    <row r="738" s="225" customFormat="1" ht="18.95" customHeight="1" spans="1:2">
      <c r="A738" s="235" t="s">
        <v>666</v>
      </c>
      <c r="B738" s="234">
        <v>6109</v>
      </c>
    </row>
    <row r="739" s="225" customFormat="1" ht="18.95" customHeight="1" spans="1:2">
      <c r="A739" s="235" t="s">
        <v>1483</v>
      </c>
      <c r="B739" s="234">
        <v>6081</v>
      </c>
    </row>
    <row r="740" s="225" customFormat="1" ht="18.95" hidden="1" customHeight="1" spans="1:2">
      <c r="A740" s="236" t="s">
        <v>668</v>
      </c>
      <c r="B740" s="234"/>
    </row>
    <row r="741" s="225" customFormat="1" ht="18.95" customHeight="1" spans="1:2">
      <c r="A741" s="235" t="s">
        <v>1484</v>
      </c>
      <c r="B741" s="234">
        <v>28</v>
      </c>
    </row>
    <row r="742" s="225" customFormat="1" ht="18.95" customHeight="1" spans="1:2">
      <c r="A742" s="235" t="s">
        <v>670</v>
      </c>
      <c r="B742" s="234">
        <v>1093</v>
      </c>
    </row>
    <row r="743" s="225" customFormat="1" ht="18.95" customHeight="1" spans="1:2">
      <c r="A743" s="235" t="s">
        <v>1485</v>
      </c>
      <c r="B743" s="234">
        <v>900</v>
      </c>
    </row>
    <row r="744" s="225" customFormat="1" ht="18.95" customHeight="1" spans="1:2">
      <c r="A744" s="235" t="s">
        <v>1486</v>
      </c>
      <c r="B744" s="234">
        <v>193</v>
      </c>
    </row>
    <row r="745" s="225" customFormat="1" ht="18.95" customHeight="1" spans="1:2">
      <c r="A745" s="235" t="s">
        <v>673</v>
      </c>
      <c r="B745" s="234">
        <v>794</v>
      </c>
    </row>
    <row r="746" s="225" customFormat="1" ht="18.95" customHeight="1" spans="1:2">
      <c r="A746" s="235" t="s">
        <v>141</v>
      </c>
      <c r="B746" s="234">
        <v>711</v>
      </c>
    </row>
    <row r="747" s="225" customFormat="1" ht="18.95" customHeight="1" spans="1:2">
      <c r="A747" s="235" t="s">
        <v>142</v>
      </c>
      <c r="B747" s="234">
        <v>70</v>
      </c>
    </row>
    <row r="748" s="225" customFormat="1" ht="18.95" hidden="1" customHeight="1" spans="1:2">
      <c r="A748" s="236" t="s">
        <v>143</v>
      </c>
      <c r="B748" s="234"/>
    </row>
    <row r="749" s="225" customFormat="1" ht="18.95" customHeight="1" spans="1:2">
      <c r="A749" s="235" t="s">
        <v>182</v>
      </c>
      <c r="B749" s="234">
        <v>5</v>
      </c>
    </row>
    <row r="750" s="225" customFormat="1" ht="18.95" hidden="1" customHeight="1" spans="1:2">
      <c r="A750" s="236" t="s">
        <v>674</v>
      </c>
      <c r="B750" s="234"/>
    </row>
    <row r="751" s="225" customFormat="1" ht="18.95" hidden="1" customHeight="1" spans="1:2">
      <c r="A751" s="236" t="s">
        <v>675</v>
      </c>
      <c r="B751" s="234"/>
    </row>
    <row r="752" s="225" customFormat="1" ht="18.95" hidden="1" customHeight="1" spans="1:2">
      <c r="A752" s="236" t="s">
        <v>150</v>
      </c>
      <c r="B752" s="234"/>
    </row>
    <row r="753" s="225" customFormat="1" ht="18.95" customHeight="1" spans="1:2">
      <c r="A753" s="235" t="s">
        <v>676</v>
      </c>
      <c r="B753" s="234">
        <v>8</v>
      </c>
    </row>
    <row r="754" s="225" customFormat="1" ht="18.95" hidden="1" customHeight="1" spans="1:2">
      <c r="A754" s="236" t="s">
        <v>677</v>
      </c>
      <c r="B754" s="234"/>
    </row>
    <row r="755" s="225" customFormat="1" ht="18.95" hidden="1" customHeight="1" spans="1:2">
      <c r="A755" s="236" t="s">
        <v>678</v>
      </c>
      <c r="B755" s="234"/>
    </row>
    <row r="756" s="225" customFormat="1" ht="18.95" customHeight="1" spans="1:2">
      <c r="A756" s="235" t="s">
        <v>679</v>
      </c>
      <c r="B756" s="234">
        <v>2752</v>
      </c>
    </row>
    <row r="757" s="225" customFormat="1" ht="18.95" hidden="1" customHeight="1" spans="1:2">
      <c r="A757" s="236" t="s">
        <v>680</v>
      </c>
      <c r="B757" s="234"/>
    </row>
    <row r="758" s="225" customFormat="1" ht="18.95" customHeight="1" spans="1:2">
      <c r="A758" s="235" t="s">
        <v>40</v>
      </c>
      <c r="B758" s="234">
        <v>58176</v>
      </c>
    </row>
    <row r="759" s="225" customFormat="1" ht="18.95" customHeight="1" spans="1:2">
      <c r="A759" s="235" t="s">
        <v>681</v>
      </c>
      <c r="B759" s="234">
        <v>1635</v>
      </c>
    </row>
    <row r="760" s="225" customFormat="1" ht="18.95" customHeight="1" spans="1:2">
      <c r="A760" s="235" t="s">
        <v>141</v>
      </c>
      <c r="B760" s="234">
        <v>1405</v>
      </c>
    </row>
    <row r="761" s="225" customFormat="1" ht="18.95" hidden="1" customHeight="1" spans="1:2">
      <c r="A761" s="236" t="s">
        <v>142</v>
      </c>
      <c r="B761" s="234"/>
    </row>
    <row r="762" s="225" customFormat="1" ht="18.95" hidden="1" customHeight="1" spans="1:2">
      <c r="A762" s="236" t="s">
        <v>143</v>
      </c>
      <c r="B762" s="234"/>
    </row>
    <row r="763" s="225" customFormat="1" ht="18.95" customHeight="1" spans="1:2">
      <c r="A763" s="235" t="s">
        <v>682</v>
      </c>
      <c r="B763" s="234">
        <v>30</v>
      </c>
    </row>
    <row r="764" s="225" customFormat="1" ht="18.95" customHeight="1" spans="1:2">
      <c r="A764" s="235" t="s">
        <v>683</v>
      </c>
      <c r="B764" s="234">
        <v>185</v>
      </c>
    </row>
    <row r="765" s="225" customFormat="1" ht="18.95" hidden="1" customHeight="1" spans="1:2">
      <c r="A765" s="236" t="s">
        <v>684</v>
      </c>
      <c r="B765" s="234"/>
    </row>
    <row r="766" s="225" customFormat="1" ht="18.95" hidden="1" customHeight="1" spans="1:2">
      <c r="A766" s="236" t="s">
        <v>685</v>
      </c>
      <c r="B766" s="234"/>
    </row>
    <row r="767" s="225" customFormat="1" ht="18.95" hidden="1" customHeight="1" spans="1:2">
      <c r="A767" s="236" t="s">
        <v>686</v>
      </c>
      <c r="B767" s="234"/>
    </row>
    <row r="768" s="225" customFormat="1" ht="18.95" customHeight="1" spans="1:2">
      <c r="A768" s="235" t="s">
        <v>687</v>
      </c>
      <c r="B768" s="234">
        <v>15</v>
      </c>
    </row>
    <row r="769" s="225" customFormat="1" ht="18.95" customHeight="1" spans="1:2">
      <c r="A769" s="235" t="s">
        <v>688</v>
      </c>
      <c r="B769" s="234">
        <v>1762</v>
      </c>
    </row>
    <row r="770" s="225" customFormat="1" ht="18.95" customHeight="1" spans="1:2">
      <c r="A770" s="235" t="s">
        <v>689</v>
      </c>
      <c r="B770" s="234">
        <v>35</v>
      </c>
    </row>
    <row r="771" s="225" customFormat="1" ht="18.95" hidden="1" customHeight="1" spans="1:2">
      <c r="A771" s="236" t="s">
        <v>690</v>
      </c>
      <c r="B771" s="234"/>
    </row>
    <row r="772" s="225" customFormat="1" ht="18.95" customHeight="1" spans="1:2">
      <c r="A772" s="235" t="s">
        <v>691</v>
      </c>
      <c r="B772" s="234">
        <v>1727</v>
      </c>
    </row>
    <row r="773" s="225" customFormat="1" ht="18.95" customHeight="1" spans="1:2">
      <c r="A773" s="235" t="s">
        <v>692</v>
      </c>
      <c r="B773" s="234">
        <v>14780</v>
      </c>
    </row>
    <row r="774" s="225" customFormat="1" ht="18.95" customHeight="1" spans="1:2">
      <c r="A774" s="235" t="s">
        <v>693</v>
      </c>
      <c r="B774" s="234">
        <v>1334</v>
      </c>
    </row>
    <row r="775" s="225" customFormat="1" ht="18.95" customHeight="1" spans="1:2">
      <c r="A775" s="235" t="s">
        <v>694</v>
      </c>
      <c r="B775" s="234">
        <v>12120</v>
      </c>
    </row>
    <row r="776" s="225" customFormat="1" ht="18.95" hidden="1" customHeight="1" spans="1:2">
      <c r="A776" s="236" t="s">
        <v>695</v>
      </c>
      <c r="B776" s="234"/>
    </row>
    <row r="777" s="225" customFormat="1" ht="18.95" hidden="1" customHeight="1" spans="1:2">
      <c r="A777" s="236" t="s">
        <v>696</v>
      </c>
      <c r="B777" s="234"/>
    </row>
    <row r="778" s="225" customFormat="1" ht="18.95" hidden="1" customHeight="1" spans="1:2">
      <c r="A778" s="236" t="s">
        <v>697</v>
      </c>
      <c r="B778" s="234"/>
    </row>
    <row r="779" s="225" customFormat="1" ht="18.95" hidden="1" customHeight="1" spans="1:2">
      <c r="A779" s="236" t="s">
        <v>698</v>
      </c>
      <c r="B779" s="234"/>
    </row>
    <row r="780" s="225" customFormat="1" ht="18.95" customHeight="1" spans="1:2">
      <c r="A780" s="235" t="s">
        <v>699</v>
      </c>
      <c r="B780" s="234">
        <v>1326</v>
      </c>
    </row>
    <row r="781" s="225" customFormat="1" ht="18.95" customHeight="1" spans="1:2">
      <c r="A781" s="235" t="s">
        <v>700</v>
      </c>
      <c r="B781" s="234">
        <v>111</v>
      </c>
    </row>
    <row r="782" s="225" customFormat="1" ht="18.95" hidden="1" customHeight="1" spans="1:2">
      <c r="A782" s="236" t="s">
        <v>701</v>
      </c>
      <c r="B782" s="234"/>
    </row>
    <row r="783" s="225" customFormat="1" ht="18.95" customHeight="1" spans="1:2">
      <c r="A783" s="235" t="s">
        <v>702</v>
      </c>
      <c r="B783" s="234">
        <v>111</v>
      </c>
    </row>
    <row r="784" s="225" customFormat="1" ht="18.95" hidden="1" customHeight="1" spans="1:2">
      <c r="A784" s="236" t="s">
        <v>703</v>
      </c>
      <c r="B784" s="234"/>
    </row>
    <row r="785" s="225" customFormat="1" ht="18.95" hidden="1" customHeight="1" spans="1:2">
      <c r="A785" s="236" t="s">
        <v>704</v>
      </c>
      <c r="B785" s="234"/>
    </row>
    <row r="786" s="225" customFormat="1" ht="18.95" customHeight="1" spans="1:2">
      <c r="A786" s="235" t="s">
        <v>1487</v>
      </c>
      <c r="B786" s="234">
        <v>32</v>
      </c>
    </row>
    <row r="787" s="225" customFormat="1" ht="18.95" hidden="1" customHeight="1" spans="1:2">
      <c r="A787" s="237" t="s">
        <v>706</v>
      </c>
      <c r="B787" s="234"/>
    </row>
    <row r="788" s="225" customFormat="1" ht="18.95" hidden="1" customHeight="1" spans="1:2">
      <c r="A788" s="236" t="s">
        <v>707</v>
      </c>
      <c r="B788" s="234"/>
    </row>
    <row r="789" s="225" customFormat="1" ht="18.95" hidden="1" customHeight="1" spans="1:2">
      <c r="A789" s="236" t="s">
        <v>708</v>
      </c>
      <c r="B789" s="234"/>
    </row>
    <row r="790" s="225" customFormat="1" ht="18.95" hidden="1" customHeight="1" spans="1:2">
      <c r="A790" s="237" t="s">
        <v>709</v>
      </c>
      <c r="B790" s="234"/>
    </row>
    <row r="791" s="225" customFormat="1" ht="18.95" hidden="1" customHeight="1" spans="1:2">
      <c r="A791" s="236" t="s">
        <v>710</v>
      </c>
      <c r="B791" s="234"/>
    </row>
    <row r="792" s="225" customFormat="1" ht="18.95" customHeight="1" spans="1:2">
      <c r="A792" s="235" t="s">
        <v>711</v>
      </c>
      <c r="B792" s="234">
        <v>32</v>
      </c>
    </row>
    <row r="793" s="225" customFormat="1" ht="18.95" customHeight="1" spans="1:2">
      <c r="A793" s="235" t="s">
        <v>712</v>
      </c>
      <c r="B793" s="234">
        <v>470</v>
      </c>
    </row>
    <row r="794" s="225" customFormat="1" ht="18.95" customHeight="1" spans="1:2">
      <c r="A794" s="235" t="s">
        <v>713</v>
      </c>
      <c r="B794" s="234">
        <v>300</v>
      </c>
    </row>
    <row r="795" s="225" customFormat="1" ht="18.95" hidden="1" customHeight="1" spans="1:2">
      <c r="A795" s="237" t="s">
        <v>714</v>
      </c>
      <c r="B795" s="234"/>
    </row>
    <row r="796" s="225" customFormat="1" ht="18.95" hidden="1" customHeight="1" spans="1:2">
      <c r="A796" s="236" t="s">
        <v>715</v>
      </c>
      <c r="B796" s="234"/>
    </row>
    <row r="797" s="225" customFormat="1" ht="18.95" hidden="1" customHeight="1" spans="1:2">
      <c r="A797" s="237" t="s">
        <v>716</v>
      </c>
      <c r="B797" s="234"/>
    </row>
    <row r="798" s="225" customFormat="1" ht="18.95" customHeight="1" spans="1:2">
      <c r="A798" s="235" t="s">
        <v>717</v>
      </c>
      <c r="B798" s="234">
        <v>170</v>
      </c>
    </row>
    <row r="799" s="225" customFormat="1" ht="18.95" hidden="1" customHeight="1" spans="1:2">
      <c r="A799" s="236" t="s">
        <v>718</v>
      </c>
      <c r="B799" s="234"/>
    </row>
    <row r="800" s="225" customFormat="1" ht="18.95" hidden="1" customHeight="1" spans="1:2">
      <c r="A800" s="236" t="s">
        <v>719</v>
      </c>
      <c r="B800" s="234"/>
    </row>
    <row r="801" s="225" customFormat="1" ht="18.95" hidden="1" customHeight="1" spans="1:2">
      <c r="A801" s="236" t="s">
        <v>720</v>
      </c>
      <c r="B801" s="234"/>
    </row>
    <row r="802" s="225" customFormat="1" ht="18.95" hidden="1" customHeight="1" spans="1:2">
      <c r="A802" s="236" t="s">
        <v>721</v>
      </c>
      <c r="B802" s="234"/>
    </row>
    <row r="803" s="225" customFormat="1" ht="18.95" hidden="1" customHeight="1" spans="1:2">
      <c r="A803" s="237" t="s">
        <v>722</v>
      </c>
      <c r="B803" s="234"/>
    </row>
    <row r="804" s="225" customFormat="1" ht="18.95" hidden="1" customHeight="1" spans="1:2">
      <c r="A804" s="236" t="s">
        <v>723</v>
      </c>
      <c r="B804" s="234"/>
    </row>
    <row r="805" s="225" customFormat="1" ht="18.95" hidden="1" customHeight="1" spans="1:2">
      <c r="A805" s="237" t="s">
        <v>724</v>
      </c>
      <c r="B805" s="234"/>
    </row>
    <row r="806" s="225" customFormat="1" ht="18.95" hidden="1" customHeight="1" spans="1:2">
      <c r="A806" s="236" t="s">
        <v>725</v>
      </c>
      <c r="B806" s="234"/>
    </row>
    <row r="807" s="225" customFormat="1" ht="18.95" customHeight="1" spans="1:2">
      <c r="A807" s="235" t="s">
        <v>726</v>
      </c>
      <c r="B807" s="234">
        <v>180</v>
      </c>
    </row>
    <row r="808" s="225" customFormat="1" ht="18.95" customHeight="1" spans="1:2">
      <c r="A808" s="235" t="s">
        <v>727</v>
      </c>
      <c r="B808" s="234">
        <v>180</v>
      </c>
    </row>
    <row r="809" s="225" customFormat="1" ht="18.95" customHeight="1" spans="1:2">
      <c r="A809" s="235" t="s">
        <v>1488</v>
      </c>
      <c r="B809" s="234">
        <v>606</v>
      </c>
    </row>
    <row r="810" s="225" customFormat="1" ht="18.95" customHeight="1" spans="1:2">
      <c r="A810" s="235" t="s">
        <v>729</v>
      </c>
      <c r="B810" s="234">
        <v>35</v>
      </c>
    </row>
    <row r="811" s="225" customFormat="1" ht="18.95" customHeight="1" spans="1:2">
      <c r="A811" s="235" t="s">
        <v>730</v>
      </c>
      <c r="B811" s="234">
        <v>91</v>
      </c>
    </row>
    <row r="812" s="225" customFormat="1" ht="18.95" customHeight="1" spans="1:2">
      <c r="A812" s="235" t="s">
        <v>731</v>
      </c>
      <c r="B812" s="234">
        <v>480</v>
      </c>
    </row>
    <row r="813" s="225" customFormat="1" ht="18.95" hidden="1" customHeight="1" spans="1:2">
      <c r="A813" s="236" t="s">
        <v>732</v>
      </c>
      <c r="B813" s="234"/>
    </row>
    <row r="814" s="225" customFormat="1" ht="18.95" hidden="1" customHeight="1" spans="1:2">
      <c r="A814" s="236" t="s">
        <v>733</v>
      </c>
      <c r="B814" s="234"/>
    </row>
    <row r="815" s="225" customFormat="1" ht="18.95" hidden="1" customHeight="1" spans="1:2">
      <c r="A815" s="236" t="s">
        <v>734</v>
      </c>
      <c r="B815" s="234"/>
    </row>
    <row r="816" s="225" customFormat="1" ht="18.95" hidden="1" customHeight="1" spans="1:2">
      <c r="A816" s="236" t="s">
        <v>735</v>
      </c>
      <c r="B816" s="234"/>
    </row>
    <row r="817" s="225" customFormat="1" ht="18.95" hidden="1" customHeight="1" spans="1:2">
      <c r="A817" s="236" t="s">
        <v>736</v>
      </c>
      <c r="B817" s="234"/>
    </row>
    <row r="818" s="225" customFormat="1" ht="18.95" hidden="1" customHeight="1" spans="1:2">
      <c r="A818" s="236" t="s">
        <v>737</v>
      </c>
      <c r="B818" s="234"/>
    </row>
    <row r="819" s="225" customFormat="1" ht="18.95" hidden="1" customHeight="1" spans="1:2">
      <c r="A819" s="236" t="s">
        <v>738</v>
      </c>
      <c r="B819" s="234"/>
    </row>
    <row r="820" s="225" customFormat="1" ht="18.95" hidden="1" customHeight="1" spans="1:2">
      <c r="A820" s="236" t="s">
        <v>141</v>
      </c>
      <c r="B820" s="234"/>
    </row>
    <row r="821" s="225" customFormat="1" ht="18.95" hidden="1" customHeight="1" spans="1:2">
      <c r="A821" s="236" t="s">
        <v>142</v>
      </c>
      <c r="B821" s="234"/>
    </row>
    <row r="822" s="225" customFormat="1" ht="18.95" hidden="1" customHeight="1" spans="1:2">
      <c r="A822" s="237" t="s">
        <v>143</v>
      </c>
      <c r="B822" s="234"/>
    </row>
    <row r="823" s="225" customFormat="1" ht="18.95" hidden="1" customHeight="1" spans="1:2">
      <c r="A823" s="236" t="s">
        <v>739</v>
      </c>
      <c r="B823" s="234"/>
    </row>
    <row r="824" s="225" customFormat="1" ht="18.95" hidden="1" customHeight="1" spans="1:2">
      <c r="A824" s="128" t="s">
        <v>740</v>
      </c>
      <c r="B824" s="234"/>
    </row>
    <row r="825" s="225" customFormat="1" ht="18.95" hidden="1" customHeight="1" spans="1:2">
      <c r="A825" s="237" t="s">
        <v>741</v>
      </c>
      <c r="B825" s="234"/>
    </row>
    <row r="826" s="225" customFormat="1" ht="18.95" hidden="1" customHeight="1" spans="1:2">
      <c r="A826" s="236" t="s">
        <v>742</v>
      </c>
      <c r="B826" s="234"/>
    </row>
    <row r="827" s="225" customFormat="1" ht="18.95" hidden="1" customHeight="1" spans="1:2">
      <c r="A827" s="236" t="s">
        <v>743</v>
      </c>
      <c r="B827" s="234"/>
    </row>
    <row r="828" s="225" customFormat="1" ht="18.95" hidden="1" customHeight="1" spans="1:2">
      <c r="A828" s="236" t="s">
        <v>744</v>
      </c>
      <c r="B828" s="234"/>
    </row>
    <row r="829" s="225" customFormat="1" ht="18.95" hidden="1" customHeight="1" spans="1:2">
      <c r="A829" s="236" t="s">
        <v>745</v>
      </c>
      <c r="B829" s="234"/>
    </row>
    <row r="830" s="225" customFormat="1" ht="18.95" hidden="1" customHeight="1" spans="1:2">
      <c r="A830" s="236" t="s">
        <v>182</v>
      </c>
      <c r="B830" s="234"/>
    </row>
    <row r="831" s="225" customFormat="1" ht="18.95" hidden="1" customHeight="1" spans="1:2">
      <c r="A831" s="236" t="s">
        <v>746</v>
      </c>
      <c r="B831" s="234"/>
    </row>
    <row r="832" s="225" customFormat="1" ht="18.95" hidden="1" customHeight="1" spans="1:2">
      <c r="A832" s="236" t="s">
        <v>150</v>
      </c>
      <c r="B832" s="234"/>
    </row>
    <row r="833" s="225" customFormat="1" ht="18.95" hidden="1" customHeight="1" spans="1:2">
      <c r="A833" s="236" t="s">
        <v>747</v>
      </c>
      <c r="B833" s="234"/>
    </row>
    <row r="834" s="225" customFormat="1" ht="18.95" customHeight="1" spans="1:2">
      <c r="A834" s="235" t="s">
        <v>749</v>
      </c>
      <c r="B834" s="234">
        <v>38600</v>
      </c>
    </row>
    <row r="835" s="225" customFormat="1" ht="18.95" hidden="1" customHeight="1" spans="1:2">
      <c r="A835" s="236" t="s">
        <v>749</v>
      </c>
      <c r="B835" s="234"/>
    </row>
    <row r="836" s="225" customFormat="1" ht="18.95" customHeight="1" spans="1:2">
      <c r="A836" s="235" t="s">
        <v>41</v>
      </c>
      <c r="B836" s="234">
        <f>124004-1124</f>
        <v>122880</v>
      </c>
    </row>
    <row r="837" s="225" customFormat="1" ht="18.95" customHeight="1" spans="1:2">
      <c r="A837" s="235" t="s">
        <v>751</v>
      </c>
      <c r="B837" s="234">
        <v>7971</v>
      </c>
    </row>
    <row r="838" s="225" customFormat="1" ht="18.95" customHeight="1" spans="1:2">
      <c r="A838" s="235" t="s">
        <v>1489</v>
      </c>
      <c r="B838" s="234">
        <v>1136</v>
      </c>
    </row>
    <row r="839" s="225" customFormat="1" ht="18.95" customHeight="1" spans="1:2">
      <c r="A839" s="235" t="s">
        <v>142</v>
      </c>
      <c r="B839" s="234">
        <v>50</v>
      </c>
    </row>
    <row r="840" s="225" customFormat="1" ht="18.95" customHeight="1" spans="1:2">
      <c r="A840" s="235" t="s">
        <v>143</v>
      </c>
      <c r="B840" s="234">
        <v>516</v>
      </c>
    </row>
    <row r="841" s="225" customFormat="1" ht="18.95" customHeight="1" spans="1:2">
      <c r="A841" s="235" t="s">
        <v>752</v>
      </c>
      <c r="B841" s="234">
        <v>3149</v>
      </c>
    </row>
    <row r="842" s="225" customFormat="1" ht="18.95" hidden="1" customHeight="1" spans="1:2">
      <c r="A842" s="236" t="s">
        <v>753</v>
      </c>
      <c r="B842" s="234"/>
    </row>
    <row r="843" s="225" customFormat="1" ht="18.95" customHeight="1" spans="1:2">
      <c r="A843" s="235" t="s">
        <v>754</v>
      </c>
      <c r="B843" s="234">
        <v>1146</v>
      </c>
    </row>
    <row r="844" s="225" customFormat="1" ht="18.95" hidden="1" customHeight="1" spans="1:2">
      <c r="A844" s="236" t="s">
        <v>755</v>
      </c>
      <c r="B844" s="234"/>
    </row>
    <row r="845" s="225" customFormat="1" ht="18.95" hidden="1" customHeight="1" spans="1:2">
      <c r="A845" s="237" t="s">
        <v>1490</v>
      </c>
      <c r="B845" s="234"/>
    </row>
    <row r="846" s="225" customFormat="1" ht="18.95" hidden="1" customHeight="1" spans="1:2">
      <c r="A846" s="236" t="s">
        <v>757</v>
      </c>
      <c r="B846" s="234"/>
    </row>
    <row r="847" s="225" customFormat="1" ht="18.95" customHeight="1" spans="1:2">
      <c r="A847" s="235" t="s">
        <v>758</v>
      </c>
      <c r="B847" s="234">
        <v>1974</v>
      </c>
    </row>
    <row r="848" s="225" customFormat="1" ht="18.95" customHeight="1" spans="1:2">
      <c r="A848" s="235" t="s">
        <v>759</v>
      </c>
      <c r="B848" s="234">
        <v>418</v>
      </c>
    </row>
    <row r="849" s="225" customFormat="1" ht="18.95" customHeight="1" spans="1:2">
      <c r="A849" s="235" t="s">
        <v>760</v>
      </c>
      <c r="B849" s="234">
        <v>418</v>
      </c>
    </row>
    <row r="850" s="225" customFormat="1" ht="18.95" customHeight="1" spans="1:2">
      <c r="A850" s="235" t="s">
        <v>761</v>
      </c>
      <c r="B850" s="234">
        <f>72640-1124</f>
        <v>71516</v>
      </c>
    </row>
    <row r="851" s="225" customFormat="1" ht="18.95" customHeight="1" spans="1:2">
      <c r="A851" s="235" t="s">
        <v>762</v>
      </c>
      <c r="B851" s="234">
        <v>5000</v>
      </c>
    </row>
    <row r="852" s="225" customFormat="1" ht="18.95" customHeight="1" spans="1:2">
      <c r="A852" s="235" t="s">
        <v>763</v>
      </c>
      <c r="B852" s="234">
        <f>67640-1124</f>
        <v>66516</v>
      </c>
    </row>
    <row r="853" s="225" customFormat="1" ht="18.95" customHeight="1" spans="1:2">
      <c r="A853" s="235" t="s">
        <v>764</v>
      </c>
      <c r="B853" s="234">
        <v>32349</v>
      </c>
    </row>
    <row r="854" s="225" customFormat="1" ht="18.95" customHeight="1" spans="1:2">
      <c r="A854" s="235" t="s">
        <v>765</v>
      </c>
      <c r="B854" s="234">
        <v>32349</v>
      </c>
    </row>
    <row r="855" s="225" customFormat="1" ht="18.95" customHeight="1" spans="1:2">
      <c r="A855" s="235" t="s">
        <v>766</v>
      </c>
      <c r="B855" s="234">
        <v>804</v>
      </c>
    </row>
    <row r="856" s="225" customFormat="1" ht="18.95" customHeight="1" spans="1:2">
      <c r="A856" s="235" t="s">
        <v>767</v>
      </c>
      <c r="B856" s="234">
        <v>804</v>
      </c>
    </row>
    <row r="857" s="225" customFormat="1" ht="18.95" customHeight="1" spans="1:2">
      <c r="A857" s="235" t="s">
        <v>768</v>
      </c>
      <c r="B857" s="234">
        <v>9823</v>
      </c>
    </row>
    <row r="858" s="225" customFormat="1" ht="18.95" customHeight="1" spans="1:2">
      <c r="A858" s="235" t="s">
        <v>769</v>
      </c>
      <c r="B858" s="234">
        <v>9823</v>
      </c>
    </row>
    <row r="859" s="225" customFormat="1" ht="18.95" customHeight="1" spans="1:2">
      <c r="A859" s="235" t="s">
        <v>42</v>
      </c>
      <c r="B859" s="234">
        <v>95429</v>
      </c>
    </row>
    <row r="860" s="225" customFormat="1" ht="18.95" customHeight="1" spans="1:2">
      <c r="A860" s="235" t="s">
        <v>770</v>
      </c>
      <c r="B860" s="234">
        <v>36136</v>
      </c>
    </row>
    <row r="861" s="225" customFormat="1" ht="18.95" customHeight="1" spans="1:2">
      <c r="A861" s="235" t="s">
        <v>141</v>
      </c>
      <c r="B861" s="234">
        <v>1889</v>
      </c>
    </row>
    <row r="862" s="225" customFormat="1" ht="18.95" customHeight="1" spans="1:2">
      <c r="A862" s="235" t="s">
        <v>142</v>
      </c>
      <c r="B862" s="234">
        <v>100</v>
      </c>
    </row>
    <row r="863" s="225" customFormat="1" ht="18.95" hidden="1" customHeight="1" spans="1:2">
      <c r="A863" s="236" t="s">
        <v>143</v>
      </c>
      <c r="B863" s="234"/>
    </row>
    <row r="864" s="225" customFormat="1" ht="18.95" customHeight="1" spans="1:2">
      <c r="A864" s="235" t="s">
        <v>150</v>
      </c>
      <c r="B864" s="234">
        <v>2168</v>
      </c>
    </row>
    <row r="865" s="225" customFormat="1" ht="18.95" hidden="1" customHeight="1" spans="1:2">
      <c r="A865" s="236" t="s">
        <v>771</v>
      </c>
      <c r="B865" s="234"/>
    </row>
    <row r="866" s="225" customFormat="1" ht="18.95" customHeight="1" spans="1:2">
      <c r="A866" s="235" t="s">
        <v>772</v>
      </c>
      <c r="B866" s="234">
        <v>1075</v>
      </c>
    </row>
    <row r="867" s="225" customFormat="1" ht="18.95" customHeight="1" spans="1:2">
      <c r="A867" s="235" t="s">
        <v>773</v>
      </c>
      <c r="B867" s="234">
        <v>379</v>
      </c>
    </row>
    <row r="868" s="225" customFormat="1" ht="18.95" customHeight="1" spans="1:2">
      <c r="A868" s="235" t="s">
        <v>774</v>
      </c>
      <c r="B868" s="234">
        <v>135</v>
      </c>
    </row>
    <row r="869" s="225" customFormat="1" ht="18.95" customHeight="1" spans="1:2">
      <c r="A869" s="235" t="s">
        <v>775</v>
      </c>
      <c r="B869" s="234">
        <v>56</v>
      </c>
    </row>
    <row r="870" s="225" customFormat="1" ht="18.95" hidden="1" customHeight="1" spans="1:2">
      <c r="A870" s="236" t="s">
        <v>776</v>
      </c>
      <c r="B870" s="234"/>
    </row>
    <row r="871" s="225" customFormat="1" ht="18.95" customHeight="1" spans="1:2">
      <c r="A871" s="235" t="s">
        <v>777</v>
      </c>
      <c r="B871" s="234">
        <v>2509</v>
      </c>
    </row>
    <row r="872" s="225" customFormat="1" ht="18.95" hidden="1" customHeight="1" spans="1:2">
      <c r="A872" s="236" t="s">
        <v>778</v>
      </c>
      <c r="B872" s="234"/>
    </row>
    <row r="873" s="225" customFormat="1" ht="18.95" hidden="1" customHeight="1" spans="1:2">
      <c r="A873" s="236" t="s">
        <v>779</v>
      </c>
      <c r="B873" s="234"/>
    </row>
    <row r="874" s="225" customFormat="1" ht="18.95" hidden="1" customHeight="1" spans="1:2">
      <c r="A874" s="237" t="s">
        <v>1491</v>
      </c>
      <c r="B874" s="234"/>
    </row>
    <row r="875" s="225" customFormat="1" ht="18.95" hidden="1" customHeight="1" spans="1:2">
      <c r="A875" s="236" t="s">
        <v>781</v>
      </c>
      <c r="B875" s="234"/>
    </row>
    <row r="876" s="225" customFormat="1" ht="18.95" customHeight="1" spans="1:2">
      <c r="A876" s="235" t="s">
        <v>782</v>
      </c>
      <c r="B876" s="234">
        <v>8250</v>
      </c>
    </row>
    <row r="877" s="225" customFormat="1" ht="18.95" customHeight="1" spans="1:2">
      <c r="A877" s="235" t="s">
        <v>783</v>
      </c>
      <c r="B877" s="234">
        <v>910</v>
      </c>
    </row>
    <row r="878" s="225" customFormat="1" ht="18.95" hidden="1" customHeight="1" spans="1:2">
      <c r="A878" s="236" t="s">
        <v>784</v>
      </c>
      <c r="B878" s="234"/>
    </row>
    <row r="879" s="225" customFormat="1" ht="18.95" customHeight="1" spans="1:2">
      <c r="A879" s="235" t="s">
        <v>785</v>
      </c>
      <c r="B879" s="234">
        <v>20</v>
      </c>
    </row>
    <row r="880" s="225" customFormat="1" ht="18.95" customHeight="1" spans="1:2">
      <c r="A880" s="235" t="s">
        <v>786</v>
      </c>
      <c r="B880" s="234">
        <v>2334</v>
      </c>
    </row>
    <row r="881" s="225" customFormat="1" ht="18.95" hidden="1" customHeight="1" spans="1:2">
      <c r="A881" s="236" t="s">
        <v>787</v>
      </c>
      <c r="B881" s="234"/>
    </row>
    <row r="882" s="225" customFormat="1" ht="18.95" hidden="1" customHeight="1" spans="1:2">
      <c r="A882" s="236" t="s">
        <v>788</v>
      </c>
      <c r="B882" s="234"/>
    </row>
    <row r="883" s="225" customFormat="1" ht="18.95" hidden="1" customHeight="1" spans="1:2">
      <c r="A883" s="236" t="s">
        <v>789</v>
      </c>
      <c r="B883" s="234"/>
    </row>
    <row r="884" s="225" customFormat="1" ht="18.95" customHeight="1" spans="1:2">
      <c r="A884" s="235" t="s">
        <v>790</v>
      </c>
      <c r="B884" s="234">
        <v>13818</v>
      </c>
    </row>
    <row r="885" s="225" customFormat="1" ht="18.95" customHeight="1" spans="1:2">
      <c r="A885" s="235" t="s">
        <v>791</v>
      </c>
      <c r="B885" s="234">
        <v>2494</v>
      </c>
    </row>
    <row r="886" s="225" customFormat="1" ht="18.95" customHeight="1" spans="1:2">
      <c r="A886" s="235" t="s">
        <v>792</v>
      </c>
      <c r="B886" s="234">
        <v>11222</v>
      </c>
    </row>
    <row r="887" s="225" customFormat="1" ht="18.95" customHeight="1" spans="1:2">
      <c r="A887" s="235" t="s">
        <v>141</v>
      </c>
      <c r="B887" s="234">
        <v>528</v>
      </c>
    </row>
    <row r="888" s="225" customFormat="1" ht="18.95" hidden="1" customHeight="1" spans="1:2">
      <c r="A888" s="236" t="s">
        <v>142</v>
      </c>
      <c r="B888" s="234"/>
    </row>
    <row r="889" s="225" customFormat="1" ht="18.95" hidden="1" customHeight="1" spans="1:2">
      <c r="A889" s="236" t="s">
        <v>143</v>
      </c>
      <c r="B889" s="234"/>
    </row>
    <row r="890" s="225" customFormat="1" ht="18.95" customHeight="1" spans="1:2">
      <c r="A890" s="235" t="s">
        <v>793</v>
      </c>
      <c r="B890" s="234">
        <v>786</v>
      </c>
    </row>
    <row r="891" s="225" customFormat="1" ht="18.95" customHeight="1" spans="1:2">
      <c r="A891" s="235" t="s">
        <v>794</v>
      </c>
      <c r="B891" s="234">
        <v>5158</v>
      </c>
    </row>
    <row r="892" s="225" customFormat="1" ht="18.95" hidden="1" customHeight="1" spans="1:2">
      <c r="A892" s="236" t="s">
        <v>795</v>
      </c>
      <c r="B892" s="234"/>
    </row>
    <row r="893" s="225" customFormat="1" ht="18.95" customHeight="1" spans="1:2">
      <c r="A893" s="235" t="s">
        <v>796</v>
      </c>
      <c r="B893" s="234">
        <v>28</v>
      </c>
    </row>
    <row r="894" s="225" customFormat="1" ht="18.95" customHeight="1" spans="1:2">
      <c r="A894" s="235" t="s">
        <v>797</v>
      </c>
      <c r="B894" s="234">
        <v>1622</v>
      </c>
    </row>
    <row r="895" s="225" customFormat="1" ht="18.95" customHeight="1" spans="1:2">
      <c r="A895" s="235" t="s">
        <v>798</v>
      </c>
      <c r="B895" s="234">
        <v>9</v>
      </c>
    </row>
    <row r="896" s="225" customFormat="1" ht="18.95" hidden="1" customHeight="1" spans="1:2">
      <c r="A896" s="236" t="s">
        <v>799</v>
      </c>
      <c r="B896" s="234"/>
    </row>
    <row r="897" s="225" customFormat="1" ht="18.95" customHeight="1" spans="1:2">
      <c r="A897" s="235" t="s">
        <v>800</v>
      </c>
      <c r="B897" s="234">
        <v>7</v>
      </c>
    </row>
    <row r="898" s="225" customFormat="1" ht="18.95" hidden="1" customHeight="1" spans="1:2">
      <c r="A898" s="236" t="s">
        <v>801</v>
      </c>
      <c r="B898" s="234"/>
    </row>
    <row r="899" s="225" customFormat="1" ht="18.95" hidden="1" customHeight="1" spans="1:2">
      <c r="A899" s="237" t="s">
        <v>802</v>
      </c>
      <c r="B899" s="234"/>
    </row>
    <row r="900" s="225" customFormat="1" ht="18.95" hidden="1" customHeight="1" spans="1:2">
      <c r="A900" s="236" t="s">
        <v>803</v>
      </c>
      <c r="B900" s="234"/>
    </row>
    <row r="901" s="225" customFormat="1" ht="18.95" hidden="1" customHeight="1" spans="1:2">
      <c r="A901" s="236" t="s">
        <v>804</v>
      </c>
      <c r="B901" s="234"/>
    </row>
    <row r="902" s="225" customFormat="1" ht="18.95" hidden="1" customHeight="1" spans="1:2">
      <c r="A902" s="236" t="s">
        <v>805</v>
      </c>
      <c r="B902" s="234"/>
    </row>
    <row r="903" s="225" customFormat="1" ht="18.95" customHeight="1" spans="1:2">
      <c r="A903" s="235" t="s">
        <v>806</v>
      </c>
      <c r="B903" s="234">
        <v>83</v>
      </c>
    </row>
    <row r="904" s="225" customFormat="1" ht="18.95" hidden="1" customHeight="1" spans="1:2">
      <c r="A904" s="236" t="s">
        <v>807</v>
      </c>
      <c r="B904" s="234"/>
    </row>
    <row r="905" s="225" customFormat="1" ht="18.95" hidden="1" customHeight="1" spans="1:2">
      <c r="A905" s="236" t="s">
        <v>808</v>
      </c>
      <c r="B905" s="234"/>
    </row>
    <row r="906" s="225" customFormat="1" ht="18.95" customHeight="1" spans="1:2">
      <c r="A906" s="235" t="s">
        <v>809</v>
      </c>
      <c r="B906" s="234">
        <v>82</v>
      </c>
    </row>
    <row r="907" s="225" customFormat="1" ht="18.95" hidden="1" customHeight="1" spans="1:2">
      <c r="A907" s="236" t="s">
        <v>810</v>
      </c>
      <c r="B907" s="234"/>
    </row>
    <row r="908" s="225" customFormat="1" ht="18.95" hidden="1" customHeight="1" spans="1:2">
      <c r="A908" s="236" t="s">
        <v>811</v>
      </c>
      <c r="B908" s="234"/>
    </row>
    <row r="909" s="225" customFormat="1" ht="18.95" hidden="1" customHeight="1" spans="1:2">
      <c r="A909" s="236" t="s">
        <v>777</v>
      </c>
      <c r="B909" s="234"/>
    </row>
    <row r="910" s="225" customFormat="1" ht="18.95" customHeight="1" spans="1:2">
      <c r="A910" s="235" t="s">
        <v>812</v>
      </c>
      <c r="B910" s="234">
        <v>2920</v>
      </c>
    </row>
    <row r="911" s="225" customFormat="1" ht="18.95" customHeight="1" spans="1:2">
      <c r="A911" s="235" t="s">
        <v>813</v>
      </c>
      <c r="B911" s="234">
        <v>24571</v>
      </c>
    </row>
    <row r="912" s="225" customFormat="1" ht="18.95" customHeight="1" spans="1:2">
      <c r="A912" s="235" t="s">
        <v>141</v>
      </c>
      <c r="B912" s="234">
        <v>761</v>
      </c>
    </row>
    <row r="913" s="225" customFormat="1" ht="18.95" customHeight="1" spans="1:2">
      <c r="A913" s="235" t="s">
        <v>142</v>
      </c>
      <c r="B913" s="234">
        <v>291</v>
      </c>
    </row>
    <row r="914" s="225" customFormat="1" ht="18.95" hidden="1" customHeight="1" spans="1:2">
      <c r="A914" s="236" t="s">
        <v>143</v>
      </c>
      <c r="B914" s="234"/>
    </row>
    <row r="915" s="225" customFormat="1" ht="18.95" hidden="1" customHeight="1" spans="1:2">
      <c r="A915" s="236" t="s">
        <v>814</v>
      </c>
      <c r="B915" s="234"/>
    </row>
    <row r="916" s="225" customFormat="1" ht="18.95" customHeight="1" spans="1:2">
      <c r="A916" s="235" t="s">
        <v>815</v>
      </c>
      <c r="B916" s="234">
        <v>15527</v>
      </c>
    </row>
    <row r="917" s="225" customFormat="1" ht="18.95" customHeight="1" spans="1:2">
      <c r="A917" s="235" t="s">
        <v>816</v>
      </c>
      <c r="B917" s="234">
        <v>3587</v>
      </c>
    </row>
    <row r="918" s="225" customFormat="1" ht="18.95" hidden="1" customHeight="1" spans="1:2">
      <c r="A918" s="236" t="s">
        <v>817</v>
      </c>
      <c r="B918" s="234"/>
    </row>
    <row r="919" s="225" customFormat="1" ht="18.95" hidden="1" customHeight="1" spans="1:2">
      <c r="A919" s="236" t="s">
        <v>818</v>
      </c>
      <c r="B919" s="234"/>
    </row>
    <row r="920" s="225" customFormat="1" ht="18.95" hidden="1" customHeight="1" spans="1:2">
      <c r="A920" s="236" t="s">
        <v>1492</v>
      </c>
      <c r="B920" s="234"/>
    </row>
    <row r="921" s="225" customFormat="1" ht="18.95" customHeight="1" spans="1:2">
      <c r="A921" s="235" t="s">
        <v>820</v>
      </c>
      <c r="B921" s="234">
        <v>50</v>
      </c>
    </row>
    <row r="922" s="225" customFormat="1" ht="18.95" customHeight="1" spans="1:2">
      <c r="A922" s="235" t="s">
        <v>821</v>
      </c>
      <c r="B922" s="234">
        <v>80</v>
      </c>
    </row>
    <row r="923" s="225" customFormat="1" ht="18.95" hidden="1" customHeight="1" spans="1:2">
      <c r="A923" s="236" t="s">
        <v>822</v>
      </c>
      <c r="B923" s="234"/>
    </row>
    <row r="924" s="225" customFormat="1" ht="18.95" hidden="1" customHeight="1" spans="1:2">
      <c r="A924" s="236" t="s">
        <v>823</v>
      </c>
      <c r="B924" s="234"/>
    </row>
    <row r="925" s="225" customFormat="1" ht="18.95" customHeight="1" spans="1:2">
      <c r="A925" s="235" t="s">
        <v>824</v>
      </c>
      <c r="B925" s="234">
        <v>1096</v>
      </c>
    </row>
    <row r="926" s="225" customFormat="1" ht="18.95" hidden="1" customHeight="1" spans="1:2">
      <c r="A926" s="236" t="s">
        <v>825</v>
      </c>
      <c r="B926" s="234"/>
    </row>
    <row r="927" s="225" customFormat="1" ht="18.95" hidden="1" customHeight="1" spans="1:2">
      <c r="A927" s="237" t="s">
        <v>826</v>
      </c>
      <c r="B927" s="234"/>
    </row>
    <row r="928" s="225" customFormat="1" ht="18.95" hidden="1" customHeight="1" spans="1:2">
      <c r="A928" s="236" t="s">
        <v>827</v>
      </c>
      <c r="B928" s="234"/>
    </row>
    <row r="929" s="225" customFormat="1" ht="18.95" hidden="1" customHeight="1" spans="1:2">
      <c r="A929" s="236" t="s">
        <v>828</v>
      </c>
      <c r="B929" s="234"/>
    </row>
    <row r="930" s="225" customFormat="1" ht="18.95" hidden="1" customHeight="1" spans="1:2">
      <c r="A930" s="236" t="s">
        <v>829</v>
      </c>
      <c r="B930" s="234"/>
    </row>
    <row r="931" s="225" customFormat="1" ht="18.95" customHeight="1" spans="1:2">
      <c r="A931" s="235" t="s">
        <v>830</v>
      </c>
      <c r="B931" s="234">
        <v>2877</v>
      </c>
    </row>
    <row r="932" s="225" customFormat="1" ht="18.95" hidden="1" customHeight="1" spans="1:2">
      <c r="A932" s="236" t="s">
        <v>831</v>
      </c>
      <c r="B932" s="234"/>
    </row>
    <row r="933" s="225" customFormat="1" ht="18.95" customHeight="1" spans="1:2">
      <c r="A933" s="235" t="s">
        <v>805</v>
      </c>
      <c r="B933" s="234">
        <v>28</v>
      </c>
    </row>
    <row r="934" s="225" customFormat="1" ht="18.95" hidden="1" customHeight="1" spans="1:2">
      <c r="A934" s="236" t="s">
        <v>832</v>
      </c>
      <c r="B934" s="234"/>
    </row>
    <row r="935" s="225" customFormat="1" ht="18.95" customHeight="1" spans="1:2">
      <c r="A935" s="235" t="s">
        <v>833</v>
      </c>
      <c r="B935" s="234">
        <v>150</v>
      </c>
    </row>
    <row r="936" s="225" customFormat="1" ht="18.95" hidden="1" customHeight="1" spans="1:2">
      <c r="A936" s="236" t="s">
        <v>834</v>
      </c>
      <c r="B936" s="234"/>
    </row>
    <row r="937" s="225" customFormat="1" ht="18.95" hidden="1" customHeight="1" spans="1:2">
      <c r="A937" s="236" t="s">
        <v>835</v>
      </c>
      <c r="B937" s="234"/>
    </row>
    <row r="938" s="225" customFormat="1" ht="18.95" customHeight="1" spans="1:2">
      <c r="A938" s="235" t="s">
        <v>836</v>
      </c>
      <c r="B938" s="234">
        <v>124</v>
      </c>
    </row>
    <row r="939" s="225" customFormat="1" ht="18.95" customHeight="1" spans="1:2">
      <c r="A939" s="235" t="s">
        <v>837</v>
      </c>
      <c r="B939" s="234">
        <v>12931</v>
      </c>
    </row>
    <row r="940" s="225" customFormat="1" ht="18.95" hidden="1" customHeight="1" spans="1:2">
      <c r="A940" s="236" t="s">
        <v>141</v>
      </c>
      <c r="B940" s="234"/>
    </row>
    <row r="941" s="225" customFormat="1" ht="18.95" hidden="1" customHeight="1" spans="1:2">
      <c r="A941" s="236" t="s">
        <v>142</v>
      </c>
      <c r="B941" s="234"/>
    </row>
    <row r="942" s="225" customFormat="1" ht="18.95" hidden="1" customHeight="1" spans="1:2">
      <c r="A942" s="236" t="s">
        <v>143</v>
      </c>
      <c r="B942" s="234"/>
    </row>
    <row r="943" s="225" customFormat="1" ht="18.95" hidden="1" customHeight="1" spans="1:2">
      <c r="A943" s="236" t="s">
        <v>838</v>
      </c>
      <c r="B943" s="234"/>
    </row>
    <row r="944" s="225" customFormat="1" ht="18.95" customHeight="1" spans="1:2">
      <c r="A944" s="235" t="s">
        <v>839</v>
      </c>
      <c r="B944" s="234">
        <v>8630</v>
      </c>
    </row>
    <row r="945" s="225" customFormat="1" ht="18.95" hidden="1" customHeight="1" spans="1:2">
      <c r="A945" s="237" t="s">
        <v>840</v>
      </c>
      <c r="B945" s="234"/>
    </row>
    <row r="946" s="225" customFormat="1" ht="18.95" hidden="1" customHeight="1" spans="1:2">
      <c r="A946" s="236" t="s">
        <v>841</v>
      </c>
      <c r="B946" s="234"/>
    </row>
    <row r="947" s="225" customFormat="1" ht="18.95" hidden="1" customHeight="1" spans="1:2">
      <c r="A947" s="236" t="s">
        <v>842</v>
      </c>
      <c r="B947" s="234"/>
    </row>
    <row r="948" s="225" customFormat="1" ht="18.95" hidden="1" customHeight="1" spans="1:2">
      <c r="A948" s="236" t="s">
        <v>843</v>
      </c>
      <c r="B948" s="234"/>
    </row>
    <row r="949" s="225" customFormat="1" ht="18.95" customHeight="1" spans="1:2">
      <c r="A949" s="235" t="s">
        <v>844</v>
      </c>
      <c r="B949" s="234">
        <v>4301</v>
      </c>
    </row>
    <row r="950" s="225" customFormat="1" ht="18.95" customHeight="1" spans="1:2">
      <c r="A950" s="235" t="s">
        <v>845</v>
      </c>
      <c r="B950" s="234">
        <v>4930</v>
      </c>
    </row>
    <row r="951" s="225" customFormat="1" ht="18.95" customHeight="1" spans="1:2">
      <c r="A951" s="235" t="s">
        <v>846</v>
      </c>
      <c r="B951" s="234">
        <v>4930</v>
      </c>
    </row>
    <row r="952" s="225" customFormat="1" ht="18.95" hidden="1" customHeight="1" spans="1:2">
      <c r="A952" s="237" t="s">
        <v>847</v>
      </c>
      <c r="B952" s="234"/>
    </row>
    <row r="953" s="225" customFormat="1" ht="18.95" hidden="1" customHeight="1" spans="1:2">
      <c r="A953" s="236" t="s">
        <v>848</v>
      </c>
      <c r="B953" s="234"/>
    </row>
    <row r="954" s="225" customFormat="1" ht="18.95" hidden="1" customHeight="1" spans="1:2">
      <c r="A954" s="236" t="s">
        <v>849</v>
      </c>
      <c r="B954" s="234"/>
    </row>
    <row r="955" s="225" customFormat="1" ht="18.95" hidden="1" customHeight="1" spans="1:2">
      <c r="A955" s="128" t="s">
        <v>850</v>
      </c>
      <c r="B955" s="234"/>
    </row>
    <row r="956" s="225" customFormat="1" ht="18.95" hidden="1" customHeight="1" spans="1:2">
      <c r="A956" s="237" t="s">
        <v>851</v>
      </c>
      <c r="B956" s="234"/>
    </row>
    <row r="957" s="225" customFormat="1" ht="18.95" customHeight="1" spans="1:2">
      <c r="A957" s="235" t="s">
        <v>852</v>
      </c>
      <c r="B957" s="234">
        <v>5639</v>
      </c>
    </row>
    <row r="958" s="225" customFormat="1" ht="18.95" hidden="1" customHeight="1" spans="1:2">
      <c r="A958" s="236" t="s">
        <v>853</v>
      </c>
      <c r="B958" s="234"/>
    </row>
    <row r="959" s="225" customFormat="1" ht="18.95" hidden="1" customHeight="1" spans="1:2">
      <c r="A959" s="236" t="s">
        <v>854</v>
      </c>
      <c r="B959" s="234"/>
    </row>
    <row r="960" s="225" customFormat="1" ht="18.95" customHeight="1" spans="1:2">
      <c r="A960" s="235" t="s">
        <v>855</v>
      </c>
      <c r="B960" s="234">
        <v>2222</v>
      </c>
    </row>
    <row r="961" s="225" customFormat="1" ht="18.95" customHeight="1" spans="1:2">
      <c r="A961" s="235" t="s">
        <v>856</v>
      </c>
      <c r="B961" s="234">
        <v>3417</v>
      </c>
    </row>
    <row r="962" s="225" customFormat="1" ht="18.95" hidden="1" customHeight="1" spans="1:2">
      <c r="A962" s="236" t="s">
        <v>857</v>
      </c>
      <c r="B962" s="234"/>
    </row>
    <row r="963" s="225" customFormat="1" ht="18.95" hidden="1" customHeight="1" spans="1:2">
      <c r="A963" s="236" t="s">
        <v>858</v>
      </c>
      <c r="B963" s="234"/>
    </row>
    <row r="964" s="225" customFormat="1" ht="18.95" hidden="1" customHeight="1" spans="1:2">
      <c r="A964" s="236" t="s">
        <v>859</v>
      </c>
      <c r="B964" s="234"/>
    </row>
    <row r="965" s="225" customFormat="1" ht="18.95" hidden="1" customHeight="1" spans="1:2">
      <c r="A965" s="236" t="s">
        <v>860</v>
      </c>
      <c r="B965" s="234"/>
    </row>
    <row r="966" s="225" customFormat="1" ht="18.95" hidden="1" customHeight="1" spans="1:2">
      <c r="A966" s="236" t="s">
        <v>861</v>
      </c>
      <c r="B966" s="234"/>
    </row>
    <row r="967" s="225" customFormat="1" ht="18.95" hidden="1" customHeight="1" spans="1:2">
      <c r="A967" s="236" t="s">
        <v>862</v>
      </c>
      <c r="B967" s="234"/>
    </row>
    <row r="968" s="225" customFormat="1" ht="18.95" hidden="1" customHeight="1" spans="1:2">
      <c r="A968" s="236" t="s">
        <v>863</v>
      </c>
      <c r="B968" s="234"/>
    </row>
    <row r="969" s="225" customFormat="1" ht="18.95" hidden="1" customHeight="1" spans="1:2">
      <c r="A969" s="236" t="s">
        <v>864</v>
      </c>
      <c r="B969" s="234"/>
    </row>
    <row r="970" s="225" customFormat="1" ht="18.95" customHeight="1" spans="1:2">
      <c r="A970" s="235" t="s">
        <v>43</v>
      </c>
      <c r="B970" s="234">
        <v>41126</v>
      </c>
    </row>
    <row r="971" s="225" customFormat="1" ht="18.95" customHeight="1" spans="1:2">
      <c r="A971" s="235" t="s">
        <v>865</v>
      </c>
      <c r="B971" s="234">
        <v>15313</v>
      </c>
    </row>
    <row r="972" s="225" customFormat="1" ht="18.95" customHeight="1" spans="1:2">
      <c r="A972" s="235" t="s">
        <v>141</v>
      </c>
      <c r="B972" s="234">
        <v>1265</v>
      </c>
    </row>
    <row r="973" s="225" customFormat="1" ht="18.95" customHeight="1" spans="1:2">
      <c r="A973" s="235" t="s">
        <v>142</v>
      </c>
      <c r="B973" s="234">
        <v>50</v>
      </c>
    </row>
    <row r="974" s="225" customFormat="1" ht="18.95" hidden="1" customHeight="1" spans="1:2">
      <c r="A974" s="236" t="s">
        <v>143</v>
      </c>
      <c r="B974" s="234"/>
    </row>
    <row r="975" s="225" customFormat="1" ht="18.95" customHeight="1" spans="1:2">
      <c r="A975" s="235" t="s">
        <v>866</v>
      </c>
      <c r="B975" s="234">
        <v>5357</v>
      </c>
    </row>
    <row r="976" s="225" customFormat="1" ht="18.95" customHeight="1" spans="1:2">
      <c r="A976" s="235" t="s">
        <v>867</v>
      </c>
      <c r="B976" s="234">
        <v>5280</v>
      </c>
    </row>
    <row r="977" s="225" customFormat="1" ht="18.95" customHeight="1" spans="1:2">
      <c r="A977" s="235" t="s">
        <v>868</v>
      </c>
      <c r="B977" s="234">
        <v>406</v>
      </c>
    </row>
    <row r="978" s="225" customFormat="1" ht="18.95" customHeight="1" spans="1:2">
      <c r="A978" s="235" t="s">
        <v>869</v>
      </c>
      <c r="B978" s="234">
        <v>2255</v>
      </c>
    </row>
    <row r="979" s="225" customFormat="1" ht="18.95" hidden="1" customHeight="1" spans="1:2">
      <c r="A979" s="237" t="s">
        <v>870</v>
      </c>
      <c r="B979" s="234"/>
    </row>
    <row r="980" s="225" customFormat="1" ht="18.95" customHeight="1" spans="1:2">
      <c r="A980" s="235" t="s">
        <v>871</v>
      </c>
      <c r="B980" s="234">
        <v>534</v>
      </c>
    </row>
    <row r="981" s="225" customFormat="1" ht="18.95" hidden="1" customHeight="1" spans="1:2">
      <c r="A981" s="236" t="s">
        <v>872</v>
      </c>
      <c r="B981" s="234"/>
    </row>
    <row r="982" s="225" customFormat="1" ht="18.95" hidden="1" customHeight="1" spans="1:2">
      <c r="A982" s="236" t="s">
        <v>873</v>
      </c>
      <c r="B982" s="234"/>
    </row>
    <row r="983" s="225" customFormat="1" ht="18.95" hidden="1" customHeight="1" spans="1:2">
      <c r="A983" s="236" t="s">
        <v>874</v>
      </c>
      <c r="B983" s="234"/>
    </row>
    <row r="984" s="225" customFormat="1" ht="18.95" hidden="1" customHeight="1" spans="1:2">
      <c r="A984" s="236" t="s">
        <v>875</v>
      </c>
      <c r="B984" s="234"/>
    </row>
    <row r="985" s="225" customFormat="1" ht="18.95" hidden="1" customHeight="1" spans="1:2">
      <c r="A985" s="236" t="s">
        <v>876</v>
      </c>
      <c r="B985" s="234"/>
    </row>
    <row r="986" s="225" customFormat="1" ht="18.95" hidden="1" customHeight="1" spans="1:2">
      <c r="A986" s="236" t="s">
        <v>877</v>
      </c>
      <c r="B986" s="234"/>
    </row>
    <row r="987" s="225" customFormat="1" ht="18.95" hidden="1" customHeight="1" spans="1:2">
      <c r="A987" s="236" t="s">
        <v>878</v>
      </c>
      <c r="B987" s="234"/>
    </row>
    <row r="988" s="225" customFormat="1" ht="18.95" hidden="1" customHeight="1" spans="1:2">
      <c r="A988" s="236" t="s">
        <v>879</v>
      </c>
      <c r="B988" s="234"/>
    </row>
    <row r="989" s="225" customFormat="1" ht="18.95" hidden="1" customHeight="1" spans="1:2">
      <c r="A989" s="237" t="s">
        <v>880</v>
      </c>
      <c r="B989" s="234"/>
    </row>
    <row r="990" s="225" customFormat="1" ht="18.95" hidden="1" customHeight="1" spans="1:2">
      <c r="A990" s="236" t="s">
        <v>881</v>
      </c>
      <c r="B990" s="234"/>
    </row>
    <row r="991" s="225" customFormat="1" ht="18.95" hidden="1" customHeight="1" spans="1:2">
      <c r="A991" s="236" t="s">
        <v>882</v>
      </c>
      <c r="B991" s="234"/>
    </row>
    <row r="992" s="225" customFormat="1" ht="18.95" hidden="1" customHeight="1" spans="1:2">
      <c r="A992" s="236" t="s">
        <v>883</v>
      </c>
      <c r="B992" s="234"/>
    </row>
    <row r="993" s="225" customFormat="1" ht="18.95" customHeight="1" spans="1:2">
      <c r="A993" s="235" t="s">
        <v>884</v>
      </c>
      <c r="B993" s="234">
        <v>166</v>
      </c>
    </row>
    <row r="994" s="225" customFormat="1" ht="18.95" hidden="1" customHeight="1" spans="1:2">
      <c r="A994" s="236" t="s">
        <v>885</v>
      </c>
      <c r="B994" s="234"/>
    </row>
    <row r="995" s="225" customFormat="1" ht="18.95" hidden="1" customHeight="1" spans="1:2">
      <c r="A995" s="236" t="s">
        <v>141</v>
      </c>
      <c r="B995" s="234"/>
    </row>
    <row r="996" s="225" customFormat="1" ht="18.95" hidden="1" customHeight="1" spans="1:2">
      <c r="A996" s="236" t="s">
        <v>142</v>
      </c>
      <c r="B996" s="234"/>
    </row>
    <row r="997" s="225" customFormat="1" ht="18.95" hidden="1" customHeight="1" spans="1:2">
      <c r="A997" s="236" t="s">
        <v>143</v>
      </c>
      <c r="B997" s="234"/>
    </row>
    <row r="998" s="225" customFormat="1" ht="18.95" hidden="1" customHeight="1" spans="1:2">
      <c r="A998" s="236" t="s">
        <v>886</v>
      </c>
      <c r="B998" s="234"/>
    </row>
    <row r="999" s="225" customFormat="1" ht="18.95" hidden="1" customHeight="1" spans="1:2">
      <c r="A999" s="237" t="s">
        <v>887</v>
      </c>
      <c r="B999" s="234"/>
    </row>
    <row r="1000" s="225" customFormat="1" ht="18.95" hidden="1" customHeight="1" spans="1:2">
      <c r="A1000" s="236" t="s">
        <v>888</v>
      </c>
      <c r="B1000" s="234"/>
    </row>
    <row r="1001" s="225" customFormat="1" ht="18.95" hidden="1" customHeight="1" spans="1:2">
      <c r="A1001" s="236" t="s">
        <v>889</v>
      </c>
      <c r="B1001" s="234"/>
    </row>
    <row r="1002" s="225" customFormat="1" ht="18.95" hidden="1" customHeight="1" spans="1:2">
      <c r="A1002" s="236" t="s">
        <v>890</v>
      </c>
      <c r="B1002" s="234"/>
    </row>
    <row r="1003" s="225" customFormat="1" ht="18.95" hidden="1" customHeight="1" spans="1:2">
      <c r="A1003" s="236" t="s">
        <v>891</v>
      </c>
      <c r="B1003" s="234"/>
    </row>
    <row r="1004" s="225" customFormat="1" ht="18.95" hidden="1" customHeight="1" spans="1:2">
      <c r="A1004" s="237" t="s">
        <v>892</v>
      </c>
      <c r="B1004" s="234"/>
    </row>
    <row r="1005" s="225" customFormat="1" ht="18.95" hidden="1" customHeight="1" spans="1:2">
      <c r="A1005" s="236" t="s">
        <v>141</v>
      </c>
      <c r="B1005" s="234"/>
    </row>
    <row r="1006" s="225" customFormat="1" ht="18.95" hidden="1" customHeight="1" spans="1:2">
      <c r="A1006" s="236" t="s">
        <v>142</v>
      </c>
      <c r="B1006" s="234"/>
    </row>
    <row r="1007" s="225" customFormat="1" ht="18.95" hidden="1" customHeight="1" spans="1:2">
      <c r="A1007" s="236" t="s">
        <v>143</v>
      </c>
      <c r="B1007" s="234"/>
    </row>
    <row r="1008" s="225" customFormat="1" ht="18.95" hidden="1" customHeight="1" spans="1:2">
      <c r="A1008" s="236" t="s">
        <v>893</v>
      </c>
      <c r="B1008" s="234"/>
    </row>
    <row r="1009" s="225" customFormat="1" ht="18.95" hidden="1" customHeight="1" spans="1:2">
      <c r="A1009" s="236" t="s">
        <v>894</v>
      </c>
      <c r="B1009" s="234"/>
    </row>
    <row r="1010" s="225" customFormat="1" ht="18.95" hidden="1" customHeight="1" spans="1:2">
      <c r="A1010" s="236" t="s">
        <v>895</v>
      </c>
      <c r="B1010" s="234"/>
    </row>
    <row r="1011" s="225" customFormat="1" ht="18.95" hidden="1" customHeight="1" spans="1:2">
      <c r="A1011" s="237" t="s">
        <v>896</v>
      </c>
      <c r="B1011" s="234"/>
    </row>
    <row r="1012" s="225" customFormat="1" ht="18.95" hidden="1" customHeight="1" spans="1:2">
      <c r="A1012" s="236" t="s">
        <v>897</v>
      </c>
      <c r="B1012" s="234"/>
    </row>
    <row r="1013" s="225" customFormat="1" ht="18.95" hidden="1" customHeight="1" spans="1:2">
      <c r="A1013" s="236" t="s">
        <v>898</v>
      </c>
      <c r="B1013" s="234"/>
    </row>
    <row r="1014" s="225" customFormat="1" ht="18.95" customHeight="1" spans="1:2">
      <c r="A1014" s="235" t="s">
        <v>1493</v>
      </c>
      <c r="B1014" s="234">
        <v>4582</v>
      </c>
    </row>
    <row r="1015" s="225" customFormat="1" ht="18.95" customHeight="1" spans="1:2">
      <c r="A1015" s="235" t="s">
        <v>900</v>
      </c>
      <c r="B1015" s="234">
        <v>3651</v>
      </c>
    </row>
    <row r="1016" s="225" customFormat="1" ht="18.95" customHeight="1" spans="1:2">
      <c r="A1016" s="235" t="s">
        <v>901</v>
      </c>
      <c r="B1016" s="234">
        <v>505</v>
      </c>
    </row>
    <row r="1017" s="225" customFormat="1" ht="18.95" hidden="1" customHeight="1" spans="1:2">
      <c r="A1017" s="236" t="s">
        <v>902</v>
      </c>
      <c r="B1017" s="234"/>
    </row>
    <row r="1018" s="225" customFormat="1" ht="18.95" customHeight="1" spans="1:2">
      <c r="A1018" s="235" t="s">
        <v>903</v>
      </c>
      <c r="B1018" s="234">
        <v>426</v>
      </c>
    </row>
    <row r="1019" s="225" customFormat="1" ht="18.95" hidden="1" customHeight="1" spans="1:2">
      <c r="A1019" s="128" t="s">
        <v>904</v>
      </c>
      <c r="B1019" s="234"/>
    </row>
    <row r="1020" s="225" customFormat="1" ht="18.95" hidden="1" customHeight="1" spans="1:2">
      <c r="A1020" s="237" t="s">
        <v>141</v>
      </c>
      <c r="B1020" s="234"/>
    </row>
    <row r="1021" s="225" customFormat="1" ht="18.95" hidden="1" customHeight="1" spans="1:2">
      <c r="A1021" s="236" t="s">
        <v>142</v>
      </c>
      <c r="B1021" s="234"/>
    </row>
    <row r="1022" s="225" customFormat="1" ht="18.95" hidden="1" customHeight="1" spans="1:2">
      <c r="A1022" s="236" t="s">
        <v>143</v>
      </c>
      <c r="B1022" s="234"/>
    </row>
    <row r="1023" s="225" customFormat="1" ht="18.95" hidden="1" customHeight="1" spans="1:2">
      <c r="A1023" s="236" t="s">
        <v>890</v>
      </c>
      <c r="B1023" s="234"/>
    </row>
    <row r="1024" s="225" customFormat="1" ht="18.95" hidden="1" customHeight="1" spans="1:2">
      <c r="A1024" s="236" t="s">
        <v>905</v>
      </c>
      <c r="B1024" s="234"/>
    </row>
    <row r="1025" s="225" customFormat="1" ht="18.95" hidden="1" customHeight="1" spans="1:2">
      <c r="A1025" s="236" t="s">
        <v>906</v>
      </c>
      <c r="B1025" s="234"/>
    </row>
    <row r="1026" s="225" customFormat="1" ht="18.95" customHeight="1" spans="1:2">
      <c r="A1026" s="235" t="s">
        <v>907</v>
      </c>
      <c r="B1026" s="234">
        <v>21178</v>
      </c>
    </row>
    <row r="1027" s="225" customFormat="1" ht="18.95" customHeight="1" spans="1:2">
      <c r="A1027" s="235" t="s">
        <v>908</v>
      </c>
      <c r="B1027" s="234">
        <v>10947</v>
      </c>
    </row>
    <row r="1028" s="225" customFormat="1" ht="18.95" customHeight="1" spans="1:2">
      <c r="A1028" s="235" t="s">
        <v>909</v>
      </c>
      <c r="B1028" s="234">
        <v>10231</v>
      </c>
    </row>
    <row r="1029" s="225" customFormat="1" ht="18.95" hidden="1" customHeight="1" spans="1:2">
      <c r="A1029" s="236" t="s">
        <v>910</v>
      </c>
      <c r="B1029" s="234"/>
    </row>
    <row r="1030" s="225" customFormat="1" ht="18.95" hidden="1" customHeight="1" spans="1:2">
      <c r="A1030" s="237" t="s">
        <v>911</v>
      </c>
      <c r="B1030" s="234"/>
    </row>
    <row r="1031" s="225" customFormat="1" ht="18.95" customHeight="1" spans="1:2">
      <c r="A1031" s="235" t="s">
        <v>912</v>
      </c>
      <c r="B1031" s="234">
        <v>54</v>
      </c>
    </row>
    <row r="1032" s="225" customFormat="1" ht="18.95" hidden="1" customHeight="1" spans="1:2">
      <c r="A1032" s="236" t="s">
        <v>913</v>
      </c>
      <c r="B1032" s="234"/>
    </row>
    <row r="1033" s="225" customFormat="1" ht="18.95" customHeight="1" spans="1:2">
      <c r="A1033" s="235" t="s">
        <v>914</v>
      </c>
      <c r="B1033" s="234">
        <v>54</v>
      </c>
    </row>
    <row r="1034" s="225" customFormat="1" ht="18.95" customHeight="1" spans="1:2">
      <c r="A1034" s="235" t="s">
        <v>915</v>
      </c>
      <c r="B1034" s="234">
        <v>18477</v>
      </c>
    </row>
    <row r="1035" s="225" customFormat="1" ht="18.95" customHeight="1" spans="1:2">
      <c r="A1035" s="235" t="s">
        <v>916</v>
      </c>
      <c r="B1035" s="234">
        <v>2000</v>
      </c>
    </row>
    <row r="1036" s="225" customFormat="1" ht="18.95" hidden="1" customHeight="1" spans="1:2">
      <c r="A1036" s="236" t="s">
        <v>141</v>
      </c>
      <c r="B1036" s="234"/>
    </row>
    <row r="1037" s="225" customFormat="1" ht="18.95" hidden="1" customHeight="1" spans="1:2">
      <c r="A1037" s="236" t="s">
        <v>142</v>
      </c>
      <c r="B1037" s="234"/>
    </row>
    <row r="1038" s="225" customFormat="1" ht="18.95" hidden="1" customHeight="1" spans="1:2">
      <c r="A1038" s="236" t="s">
        <v>143</v>
      </c>
      <c r="B1038" s="234"/>
    </row>
    <row r="1039" s="225" customFormat="1" ht="18.95" hidden="1" customHeight="1" spans="1:2">
      <c r="A1039" s="236" t="s">
        <v>917</v>
      </c>
      <c r="B1039" s="234"/>
    </row>
    <row r="1040" s="225" customFormat="1" ht="18.95" hidden="1" customHeight="1" spans="1:2">
      <c r="A1040" s="236" t="s">
        <v>918</v>
      </c>
      <c r="B1040" s="234"/>
    </row>
    <row r="1041" s="225" customFormat="1" ht="18.95" hidden="1" customHeight="1" spans="1:2">
      <c r="A1041" s="236" t="s">
        <v>919</v>
      </c>
      <c r="B1041" s="234"/>
    </row>
    <row r="1042" s="225" customFormat="1" ht="18.95" hidden="1" customHeight="1" spans="1:2">
      <c r="A1042" s="236" t="s">
        <v>920</v>
      </c>
      <c r="B1042" s="234"/>
    </row>
    <row r="1043" s="225" customFormat="1" ht="18.95" hidden="1" customHeight="1" spans="1:2">
      <c r="A1043" s="236" t="s">
        <v>921</v>
      </c>
      <c r="B1043" s="234"/>
    </row>
    <row r="1044" s="225" customFormat="1" ht="18.95" customHeight="1" spans="1:2">
      <c r="A1044" s="235" t="s">
        <v>922</v>
      </c>
      <c r="B1044" s="234">
        <v>2000</v>
      </c>
    </row>
    <row r="1045" s="225" customFormat="1" ht="18.95" hidden="1" customHeight="1" spans="1:2">
      <c r="A1045" s="236" t="s">
        <v>923</v>
      </c>
      <c r="B1045" s="234"/>
    </row>
    <row r="1046" s="225" customFormat="1" ht="18.95" hidden="1" customHeight="1" spans="1:2">
      <c r="A1046" s="237" t="s">
        <v>141</v>
      </c>
      <c r="B1046" s="234"/>
    </row>
    <row r="1047" s="225" customFormat="1" ht="18.95" hidden="1" customHeight="1" spans="1:2">
      <c r="A1047" s="236" t="s">
        <v>142</v>
      </c>
      <c r="B1047" s="234"/>
    </row>
    <row r="1048" s="225" customFormat="1" ht="18.95" hidden="1" customHeight="1" spans="1:2">
      <c r="A1048" s="236" t="s">
        <v>143</v>
      </c>
      <c r="B1048" s="234"/>
    </row>
    <row r="1049" s="225" customFormat="1" ht="18.95" hidden="1" customHeight="1" spans="1:2">
      <c r="A1049" s="236" t="s">
        <v>924</v>
      </c>
      <c r="B1049" s="234"/>
    </row>
    <row r="1050" s="225" customFormat="1" ht="18.95" hidden="1" customHeight="1" spans="1:2">
      <c r="A1050" s="236" t="s">
        <v>925</v>
      </c>
      <c r="B1050" s="234"/>
    </row>
    <row r="1051" s="225" customFormat="1" ht="18.95" hidden="1" customHeight="1" spans="1:2">
      <c r="A1051" s="237" t="s">
        <v>926</v>
      </c>
      <c r="B1051" s="234"/>
    </row>
    <row r="1052" s="225" customFormat="1" ht="18.95" hidden="1" customHeight="1" spans="1:2">
      <c r="A1052" s="236" t="s">
        <v>927</v>
      </c>
      <c r="B1052" s="234"/>
    </row>
    <row r="1053" s="225" customFormat="1" ht="18.95" hidden="1" customHeight="1" spans="1:2">
      <c r="A1053" s="236" t="s">
        <v>928</v>
      </c>
      <c r="B1053" s="234"/>
    </row>
    <row r="1054" s="225" customFormat="1" ht="18.95" hidden="1" customHeight="1" spans="1:2">
      <c r="A1054" s="236" t="s">
        <v>929</v>
      </c>
      <c r="B1054" s="234"/>
    </row>
    <row r="1055" s="225" customFormat="1" ht="18.95" hidden="1" customHeight="1" spans="1:2">
      <c r="A1055" s="236" t="s">
        <v>930</v>
      </c>
      <c r="B1055" s="234"/>
    </row>
    <row r="1056" s="225" customFormat="1" ht="18.95" hidden="1" customHeight="1" spans="1:2">
      <c r="A1056" s="236" t="s">
        <v>931</v>
      </c>
      <c r="B1056" s="234"/>
    </row>
    <row r="1057" s="225" customFormat="1" ht="18.95" hidden="1" customHeight="1" spans="1:2">
      <c r="A1057" s="236" t="s">
        <v>932</v>
      </c>
      <c r="B1057" s="234"/>
    </row>
    <row r="1058" s="225" customFormat="1" ht="18.95" hidden="1" customHeight="1" spans="1:2">
      <c r="A1058" s="236" t="s">
        <v>933</v>
      </c>
      <c r="B1058" s="234"/>
    </row>
    <row r="1059" s="225" customFormat="1" ht="18.95" hidden="1" customHeight="1" spans="1:2">
      <c r="A1059" s="236" t="s">
        <v>934</v>
      </c>
      <c r="B1059" s="234"/>
    </row>
    <row r="1060" s="225" customFormat="1" ht="18.95" hidden="1" customHeight="1" spans="1:2">
      <c r="A1060" s="236" t="s">
        <v>935</v>
      </c>
      <c r="B1060" s="234"/>
    </row>
    <row r="1061" s="225" customFormat="1" ht="18.95" hidden="1" customHeight="1" spans="1:2">
      <c r="A1061" s="236" t="s">
        <v>936</v>
      </c>
      <c r="B1061" s="234"/>
    </row>
    <row r="1062" s="225" customFormat="1" ht="18.95" hidden="1" customHeight="1" spans="1:2">
      <c r="A1062" s="237" t="s">
        <v>141</v>
      </c>
      <c r="B1062" s="234"/>
    </row>
    <row r="1063" s="225" customFormat="1" ht="18.95" hidden="1" customHeight="1" spans="1:2">
      <c r="A1063" s="236" t="s">
        <v>142</v>
      </c>
      <c r="B1063" s="234"/>
    </row>
    <row r="1064" s="225" customFormat="1" ht="18.95" hidden="1" customHeight="1" spans="1:2">
      <c r="A1064" s="236" t="s">
        <v>143</v>
      </c>
      <c r="B1064" s="234"/>
    </row>
    <row r="1065" s="225" customFormat="1" ht="18.95" hidden="1" customHeight="1" spans="1:2">
      <c r="A1065" s="236" t="s">
        <v>937</v>
      </c>
      <c r="B1065" s="234"/>
    </row>
    <row r="1066" s="225" customFormat="1" ht="18.95" hidden="1" customHeight="1" spans="1:2">
      <c r="A1066" s="236" t="s">
        <v>938</v>
      </c>
      <c r="B1066" s="234"/>
    </row>
    <row r="1067" s="225" customFormat="1" ht="18.95" hidden="1" customHeight="1" spans="1:2">
      <c r="A1067" s="236" t="s">
        <v>141</v>
      </c>
      <c r="B1067" s="234"/>
    </row>
    <row r="1068" s="225" customFormat="1" ht="18.95" hidden="1" customHeight="1" spans="1:2">
      <c r="A1068" s="236" t="s">
        <v>142</v>
      </c>
      <c r="B1068" s="234"/>
    </row>
    <row r="1069" s="225" customFormat="1" ht="18.95" hidden="1" customHeight="1" spans="1:2">
      <c r="A1069" s="237" t="s">
        <v>143</v>
      </c>
      <c r="B1069" s="234"/>
    </row>
    <row r="1070" s="225" customFormat="1" ht="18.95" hidden="1" customHeight="1" spans="1:2">
      <c r="A1070" s="236" t="s">
        <v>939</v>
      </c>
      <c r="B1070" s="234"/>
    </row>
    <row r="1071" s="225" customFormat="1" ht="18.95" hidden="1" customHeight="1" spans="1:2">
      <c r="A1071" s="236" t="s">
        <v>940</v>
      </c>
      <c r="B1071" s="234"/>
    </row>
    <row r="1072" s="225" customFormat="1" ht="18.95" hidden="1" customHeight="1" spans="1:2">
      <c r="A1072" s="236" t="s">
        <v>941</v>
      </c>
      <c r="B1072" s="234"/>
    </row>
    <row r="1073" s="225" customFormat="1" ht="18.95" hidden="1" customHeight="1" spans="1:2">
      <c r="A1073" s="236" t="s">
        <v>942</v>
      </c>
      <c r="B1073" s="234"/>
    </row>
    <row r="1074" s="225" customFormat="1" ht="18.95" hidden="1" customHeight="1" spans="1:2">
      <c r="A1074" s="236" t="s">
        <v>943</v>
      </c>
      <c r="B1074" s="234"/>
    </row>
    <row r="1075" s="225" customFormat="1" ht="18.95" hidden="1" customHeight="1" spans="1:2">
      <c r="A1075" s="236" t="s">
        <v>944</v>
      </c>
      <c r="B1075" s="234"/>
    </row>
    <row r="1076" s="225" customFormat="1" ht="18.95" hidden="1" customHeight="1" spans="1:2">
      <c r="A1076" s="236" t="s">
        <v>945</v>
      </c>
      <c r="B1076" s="234"/>
    </row>
    <row r="1077" s="225" customFormat="1" ht="18.95" hidden="1" customHeight="1" spans="1:2">
      <c r="A1077" s="237" t="s">
        <v>890</v>
      </c>
      <c r="B1077" s="234"/>
    </row>
    <row r="1078" s="225" customFormat="1" ht="18.95" hidden="1" customHeight="1" spans="1:2">
      <c r="A1078" s="237" t="s">
        <v>946</v>
      </c>
      <c r="B1078" s="234"/>
    </row>
    <row r="1079" s="225" customFormat="1" ht="18.95" hidden="1" customHeight="1" spans="1:2">
      <c r="A1079" s="236" t="s">
        <v>947</v>
      </c>
      <c r="B1079" s="234"/>
    </row>
    <row r="1080" s="225" customFormat="1" ht="18.95" customHeight="1" spans="1:2">
      <c r="A1080" s="235" t="s">
        <v>948</v>
      </c>
      <c r="B1080" s="234">
        <v>205</v>
      </c>
    </row>
    <row r="1081" s="225" customFormat="1" ht="18.95" hidden="1" customHeight="1" spans="1:2">
      <c r="A1081" s="236" t="s">
        <v>141</v>
      </c>
      <c r="B1081" s="234"/>
    </row>
    <row r="1082" s="225" customFormat="1" ht="18.95" hidden="1" customHeight="1" spans="1:2">
      <c r="A1082" s="236" t="s">
        <v>142</v>
      </c>
      <c r="B1082" s="234"/>
    </row>
    <row r="1083" s="225" customFormat="1" ht="18.95" hidden="1" customHeight="1" spans="1:2">
      <c r="A1083" s="236" t="s">
        <v>143</v>
      </c>
      <c r="B1083" s="234"/>
    </row>
    <row r="1084" s="225" customFormat="1" ht="18.95" hidden="1" customHeight="1" spans="1:2">
      <c r="A1084" s="128" t="s">
        <v>949</v>
      </c>
      <c r="B1084" s="234"/>
    </row>
    <row r="1085" s="225" customFormat="1" ht="18.95" hidden="1" customHeight="1" spans="1:2">
      <c r="A1085" s="237" t="s">
        <v>950</v>
      </c>
      <c r="B1085" s="234"/>
    </row>
    <row r="1086" s="225" customFormat="1" ht="18.95" customHeight="1" spans="1:2">
      <c r="A1086" s="235" t="s">
        <v>951</v>
      </c>
      <c r="B1086" s="234">
        <v>205</v>
      </c>
    </row>
    <row r="1087" s="225" customFormat="1" ht="18.95" customHeight="1" spans="1:2">
      <c r="A1087" s="235" t="s">
        <v>952</v>
      </c>
      <c r="B1087" s="234">
        <v>16272</v>
      </c>
    </row>
    <row r="1088" s="225" customFormat="1" ht="18.95" hidden="1" customHeight="1" spans="1:2">
      <c r="A1088" s="236" t="s">
        <v>141</v>
      </c>
      <c r="B1088" s="234"/>
    </row>
    <row r="1089" s="225" customFormat="1" ht="18.95" hidden="1" customHeight="1" spans="1:2">
      <c r="A1089" s="236" t="s">
        <v>142</v>
      </c>
      <c r="B1089" s="234"/>
    </row>
    <row r="1090" s="225" customFormat="1" ht="18.95" hidden="1" customHeight="1" spans="1:2">
      <c r="A1090" s="236" t="s">
        <v>143</v>
      </c>
      <c r="B1090" s="234"/>
    </row>
    <row r="1091" s="225" customFormat="1" ht="18.95" hidden="1" customHeight="1" spans="1:2">
      <c r="A1091" s="236" t="s">
        <v>953</v>
      </c>
      <c r="B1091" s="234"/>
    </row>
    <row r="1092" s="225" customFormat="1" ht="18.95" customHeight="1" spans="1:2">
      <c r="A1092" s="235" t="s">
        <v>954</v>
      </c>
      <c r="B1092" s="234">
        <v>810</v>
      </c>
    </row>
    <row r="1093" s="225" customFormat="1" ht="18.95" customHeight="1" spans="1:2">
      <c r="A1093" s="235" t="s">
        <v>955</v>
      </c>
      <c r="B1093" s="234">
        <v>15462</v>
      </c>
    </row>
    <row r="1094" s="225" customFormat="1" ht="18.95" hidden="1" customHeight="1" spans="1:2">
      <c r="A1094" s="236" t="s">
        <v>956</v>
      </c>
      <c r="B1094" s="234"/>
    </row>
    <row r="1095" s="225" customFormat="1" ht="18.95" hidden="1" customHeight="1" spans="1:2">
      <c r="A1095" s="237" t="s">
        <v>957</v>
      </c>
      <c r="B1095" s="234"/>
    </row>
    <row r="1096" s="225" customFormat="1" ht="18.95" hidden="1" customHeight="1" spans="1:2">
      <c r="A1096" s="236" t="s">
        <v>958</v>
      </c>
      <c r="B1096" s="234"/>
    </row>
    <row r="1097" s="225" customFormat="1" ht="18.95" hidden="1" customHeight="1" spans="1:2">
      <c r="A1097" s="236" t="s">
        <v>959</v>
      </c>
      <c r="B1097" s="234"/>
    </row>
    <row r="1098" s="225" customFormat="1" ht="18.95" hidden="1" customHeight="1" spans="1:2">
      <c r="A1098" s="236" t="s">
        <v>960</v>
      </c>
      <c r="B1098" s="234"/>
    </row>
    <row r="1099" s="225" customFormat="1" ht="18.95" hidden="1" customHeight="1" spans="1:2">
      <c r="A1099" s="236" t="s">
        <v>961</v>
      </c>
      <c r="B1099" s="234"/>
    </row>
    <row r="1100" s="225" customFormat="1" ht="18.95" customHeight="1" spans="1:2">
      <c r="A1100" s="235" t="s">
        <v>45</v>
      </c>
      <c r="B1100" s="234">
        <v>885</v>
      </c>
    </row>
    <row r="1101" s="225" customFormat="1" ht="18.95" customHeight="1" spans="1:2">
      <c r="A1101" s="235" t="s">
        <v>962</v>
      </c>
      <c r="B1101" s="234">
        <v>690</v>
      </c>
    </row>
    <row r="1102" s="225" customFormat="1" ht="18.95" customHeight="1" spans="1:2">
      <c r="A1102" s="235" t="s">
        <v>141</v>
      </c>
      <c r="B1102" s="234">
        <v>374</v>
      </c>
    </row>
    <row r="1103" s="225" customFormat="1" ht="18.95" customHeight="1" spans="1:2">
      <c r="A1103" s="235" t="s">
        <v>142</v>
      </c>
      <c r="B1103" s="234">
        <v>107</v>
      </c>
    </row>
    <row r="1104" s="225" customFormat="1" ht="18.95" hidden="1" customHeight="1" spans="1:2">
      <c r="A1104" s="128" t="s">
        <v>143</v>
      </c>
      <c r="B1104" s="234"/>
    </row>
    <row r="1105" s="225" customFormat="1" ht="18.95" hidden="1" customHeight="1" spans="1:2">
      <c r="A1105" s="237" t="s">
        <v>963</v>
      </c>
      <c r="B1105" s="234"/>
    </row>
    <row r="1106" s="225" customFormat="1" ht="18.95" hidden="1" customHeight="1" spans="1:2">
      <c r="A1106" s="236" t="s">
        <v>964</v>
      </c>
      <c r="B1106" s="234"/>
    </row>
    <row r="1107" s="225" customFormat="1" ht="18.95" hidden="1" customHeight="1" spans="1:2">
      <c r="A1107" s="236" t="s">
        <v>965</v>
      </c>
      <c r="B1107" s="234"/>
    </row>
    <row r="1108" s="225" customFormat="1" ht="18.95" hidden="1" customHeight="1" spans="1:2">
      <c r="A1108" s="236" t="s">
        <v>966</v>
      </c>
      <c r="B1108" s="234"/>
    </row>
    <row r="1109" s="225" customFormat="1" ht="18.95" hidden="1" customHeight="1" spans="1:2">
      <c r="A1109" s="236" t="s">
        <v>150</v>
      </c>
      <c r="B1109" s="234"/>
    </row>
    <row r="1110" s="225" customFormat="1" ht="18.95" customHeight="1" spans="1:2">
      <c r="A1110" s="235" t="s">
        <v>967</v>
      </c>
      <c r="B1110" s="234">
        <v>209</v>
      </c>
    </row>
    <row r="1111" s="225" customFormat="1" ht="18.95" customHeight="1" spans="1:2">
      <c r="A1111" s="235" t="s">
        <v>968</v>
      </c>
      <c r="B1111" s="234">
        <v>195</v>
      </c>
    </row>
    <row r="1112" s="225" customFormat="1" ht="18.95" hidden="1" customHeight="1" spans="1:2">
      <c r="A1112" s="237" t="s">
        <v>141</v>
      </c>
      <c r="B1112" s="234"/>
    </row>
    <row r="1113" s="225" customFormat="1" ht="18.95" hidden="1" customHeight="1" spans="1:2">
      <c r="A1113" s="236" t="s">
        <v>142</v>
      </c>
      <c r="B1113" s="234"/>
    </row>
    <row r="1114" s="225" customFormat="1" ht="18.95" hidden="1" customHeight="1" spans="1:2">
      <c r="A1114" s="236" t="s">
        <v>143</v>
      </c>
      <c r="B1114" s="234"/>
    </row>
    <row r="1115" s="225" customFormat="1" ht="18.95" hidden="1" customHeight="1" spans="1:2">
      <c r="A1115" s="236" t="s">
        <v>969</v>
      </c>
      <c r="B1115" s="234"/>
    </row>
    <row r="1116" s="225" customFormat="1" ht="18.95" customHeight="1" spans="1:2">
      <c r="A1116" s="235" t="s">
        <v>970</v>
      </c>
      <c r="B1116" s="234">
        <v>195</v>
      </c>
    </row>
    <row r="1117" s="225" customFormat="1" ht="18.95" hidden="1" customHeight="1" spans="1:2">
      <c r="A1117" s="236" t="s">
        <v>971</v>
      </c>
      <c r="B1117" s="234"/>
    </row>
    <row r="1118" s="225" customFormat="1" ht="18.95" hidden="1" customHeight="1" spans="1:2">
      <c r="A1118" s="236" t="s">
        <v>972</v>
      </c>
      <c r="B1118" s="234"/>
    </row>
    <row r="1119" s="225" customFormat="1" ht="18.95" hidden="1" customHeight="1" spans="1:2">
      <c r="A1119" s="236" t="s">
        <v>973</v>
      </c>
      <c r="B1119" s="234"/>
    </row>
    <row r="1120" s="225" customFormat="1" ht="18.95" hidden="1" customHeight="1" spans="1:2">
      <c r="A1120" s="128" t="s">
        <v>46</v>
      </c>
      <c r="B1120" s="234"/>
    </row>
    <row r="1121" s="225" customFormat="1" ht="18.95" hidden="1" customHeight="1" spans="1:2">
      <c r="A1121" s="236" t="s">
        <v>974</v>
      </c>
      <c r="B1121" s="234"/>
    </row>
    <row r="1122" s="225" customFormat="1" ht="18.95" hidden="1" customHeight="1" spans="1:2">
      <c r="A1122" s="237" t="s">
        <v>141</v>
      </c>
      <c r="B1122" s="234"/>
    </row>
    <row r="1123" s="225" customFormat="1" ht="18.95" hidden="1" customHeight="1" spans="1:2">
      <c r="A1123" s="236" t="s">
        <v>142</v>
      </c>
      <c r="B1123" s="234"/>
    </row>
    <row r="1124" s="225" customFormat="1" ht="18.95" hidden="1" customHeight="1" spans="1:2">
      <c r="A1124" s="236" t="s">
        <v>143</v>
      </c>
      <c r="B1124" s="234"/>
    </row>
    <row r="1125" s="225" customFormat="1" ht="18.95" hidden="1" customHeight="1" spans="1:2">
      <c r="A1125" s="236" t="s">
        <v>975</v>
      </c>
      <c r="B1125" s="234"/>
    </row>
    <row r="1126" s="225" customFormat="1" ht="18.95" hidden="1" customHeight="1" spans="1:2">
      <c r="A1126" s="236" t="s">
        <v>150</v>
      </c>
      <c r="B1126" s="234"/>
    </row>
    <row r="1127" s="225" customFormat="1" ht="18.95" hidden="1" customHeight="1" spans="1:2">
      <c r="A1127" s="236" t="s">
        <v>976</v>
      </c>
      <c r="B1127" s="234"/>
    </row>
    <row r="1128" s="225" customFormat="1" ht="18.95" hidden="1" customHeight="1" spans="1:2">
      <c r="A1128" s="237" t="s">
        <v>977</v>
      </c>
      <c r="B1128" s="234"/>
    </row>
    <row r="1129" s="225" customFormat="1" ht="18.95" hidden="1" customHeight="1" spans="1:2">
      <c r="A1129" s="236" t="s">
        <v>978</v>
      </c>
      <c r="B1129" s="234"/>
    </row>
    <row r="1130" s="225" customFormat="1" ht="18.95" hidden="1" customHeight="1" spans="1:2">
      <c r="A1130" s="236" t="s">
        <v>979</v>
      </c>
      <c r="B1130" s="234"/>
    </row>
    <row r="1131" s="225" customFormat="1" ht="18.95" hidden="1" customHeight="1" spans="1:2">
      <c r="A1131" s="237" t="s">
        <v>980</v>
      </c>
      <c r="B1131" s="234"/>
    </row>
    <row r="1132" s="225" customFormat="1" ht="18.95" hidden="1" customHeight="1" spans="1:2">
      <c r="A1132" s="236" t="s">
        <v>981</v>
      </c>
      <c r="B1132" s="234"/>
    </row>
    <row r="1133" s="225" customFormat="1" ht="18.95" hidden="1" customHeight="1" spans="1:2">
      <c r="A1133" s="236" t="s">
        <v>982</v>
      </c>
      <c r="B1133" s="234"/>
    </row>
    <row r="1134" s="225" customFormat="1" ht="18.95" hidden="1" customHeight="1" spans="1:2">
      <c r="A1134" s="128" t="s">
        <v>983</v>
      </c>
      <c r="B1134" s="234"/>
    </row>
    <row r="1135" s="225" customFormat="1" ht="18.95" hidden="1" customHeight="1" spans="1:2">
      <c r="A1135" s="237" t="s">
        <v>984</v>
      </c>
      <c r="B1135" s="234"/>
    </row>
    <row r="1136" s="225" customFormat="1" ht="18.95" hidden="1" customHeight="1" spans="1:2">
      <c r="A1136" s="237" t="s">
        <v>985</v>
      </c>
      <c r="B1136" s="234"/>
    </row>
    <row r="1137" s="225" customFormat="1" ht="18.95" hidden="1" customHeight="1" spans="1:2">
      <c r="A1137" s="237" t="s">
        <v>986</v>
      </c>
      <c r="B1137" s="234"/>
    </row>
    <row r="1138" s="225" customFormat="1" ht="18.95" hidden="1" customHeight="1" spans="1:2">
      <c r="A1138" s="237" t="s">
        <v>987</v>
      </c>
      <c r="B1138" s="234"/>
    </row>
    <row r="1139" s="225" customFormat="1" ht="18.95" hidden="1" customHeight="1" spans="1:2">
      <c r="A1139" s="237" t="s">
        <v>988</v>
      </c>
      <c r="B1139" s="234"/>
    </row>
    <row r="1140" s="225" customFormat="1" ht="18.95" hidden="1" customHeight="1" spans="1:2">
      <c r="A1140" s="237" t="s">
        <v>989</v>
      </c>
      <c r="B1140" s="234"/>
    </row>
    <row r="1141" s="225" customFormat="1" ht="18.95" hidden="1" customHeight="1" spans="1:2">
      <c r="A1141" s="237" t="s">
        <v>990</v>
      </c>
      <c r="B1141" s="234"/>
    </row>
    <row r="1142" s="225" customFormat="1" ht="18.95" hidden="1" customHeight="1" spans="1:2">
      <c r="A1142" s="237" t="s">
        <v>991</v>
      </c>
      <c r="B1142" s="234"/>
    </row>
    <row r="1143" s="225" customFormat="1" ht="18.95" hidden="1" customHeight="1" spans="1:2">
      <c r="A1143" s="237" t="s">
        <v>992</v>
      </c>
      <c r="B1143" s="234"/>
    </row>
    <row r="1144" s="225" customFormat="1" ht="18.95" hidden="1" customHeight="1" spans="1:2">
      <c r="A1144" s="128" t="s">
        <v>993</v>
      </c>
      <c r="B1144" s="234"/>
    </row>
    <row r="1145" s="225" customFormat="1" ht="18.95" hidden="1" customHeight="1" spans="1:2">
      <c r="A1145" s="237" t="s">
        <v>994</v>
      </c>
      <c r="B1145" s="234"/>
    </row>
    <row r="1146" s="225" customFormat="1" ht="18.95" hidden="1" customHeight="1" spans="1:2">
      <c r="A1146" s="236" t="s">
        <v>995</v>
      </c>
      <c r="B1146" s="234"/>
    </row>
    <row r="1147" s="225" customFormat="1" ht="18.95" hidden="1" customHeight="1" spans="1:2">
      <c r="A1147" s="236" t="s">
        <v>996</v>
      </c>
      <c r="B1147" s="234"/>
    </row>
    <row r="1148" s="225" customFormat="1" ht="18.95" hidden="1" customHeight="1" spans="1:2">
      <c r="A1148" s="236" t="s">
        <v>997</v>
      </c>
      <c r="B1148" s="234"/>
    </row>
    <row r="1149" s="225" customFormat="1" ht="18.95" hidden="1" customHeight="1" spans="1:2">
      <c r="A1149" s="128" t="s">
        <v>47</v>
      </c>
      <c r="B1149" s="234"/>
    </row>
    <row r="1150" s="225" customFormat="1" ht="18.95" hidden="1" customHeight="1" spans="1:2">
      <c r="A1150" s="236" t="s">
        <v>998</v>
      </c>
      <c r="B1150" s="234"/>
    </row>
    <row r="1151" s="225" customFormat="1" ht="18.95" hidden="1" customHeight="1" spans="1:2">
      <c r="A1151" s="236" t="s">
        <v>999</v>
      </c>
      <c r="B1151" s="234"/>
    </row>
    <row r="1152" s="225" customFormat="1" ht="18.95" hidden="1" customHeight="1" spans="1:2">
      <c r="A1152" s="236" t="s">
        <v>1000</v>
      </c>
      <c r="B1152" s="234"/>
    </row>
    <row r="1153" s="225" customFormat="1" ht="18.95" hidden="1" customHeight="1" spans="1:2">
      <c r="A1153" s="236" t="s">
        <v>1001</v>
      </c>
      <c r="B1153" s="234"/>
    </row>
    <row r="1154" s="225" customFormat="1" ht="18.95" hidden="1" customHeight="1" spans="1:2">
      <c r="A1154" s="236" t="s">
        <v>1002</v>
      </c>
      <c r="B1154" s="234"/>
    </row>
    <row r="1155" s="225" customFormat="1" ht="18.95" hidden="1" customHeight="1" spans="1:2">
      <c r="A1155" s="236" t="s">
        <v>1003</v>
      </c>
      <c r="B1155" s="234"/>
    </row>
    <row r="1156" s="225" customFormat="1" ht="18.95" hidden="1" customHeight="1" spans="1:2">
      <c r="A1156" s="236" t="s">
        <v>1004</v>
      </c>
      <c r="B1156" s="234"/>
    </row>
    <row r="1157" s="225" customFormat="1" ht="18.95" hidden="1" customHeight="1" spans="1:2">
      <c r="A1157" s="236" t="s">
        <v>1005</v>
      </c>
      <c r="B1157" s="234"/>
    </row>
    <row r="1158" s="225" customFormat="1" ht="18.95" hidden="1" customHeight="1" spans="1:2">
      <c r="A1158" s="236" t="s">
        <v>1006</v>
      </c>
      <c r="B1158" s="234"/>
    </row>
    <row r="1159" s="225" customFormat="1" ht="18.95" customHeight="1" spans="1:2">
      <c r="A1159" s="235" t="s">
        <v>48</v>
      </c>
      <c r="B1159" s="234">
        <v>2639</v>
      </c>
    </row>
    <row r="1160" s="225" customFormat="1" ht="18.95" customHeight="1" spans="1:2">
      <c r="A1160" s="235" t="s">
        <v>1007</v>
      </c>
      <c r="B1160" s="234">
        <v>2261</v>
      </c>
    </row>
    <row r="1161" s="225" customFormat="1" ht="18.95" hidden="1" customHeight="1" spans="1:2">
      <c r="A1161" s="236" t="s">
        <v>141</v>
      </c>
      <c r="B1161" s="234"/>
    </row>
    <row r="1162" s="225" customFormat="1" ht="18.95" hidden="1" customHeight="1" spans="1:2">
      <c r="A1162" s="236" t="s">
        <v>142</v>
      </c>
      <c r="B1162" s="234"/>
    </row>
    <row r="1163" s="225" customFormat="1" ht="18.95" hidden="1" customHeight="1" spans="1:2">
      <c r="A1163" s="236" t="s">
        <v>143</v>
      </c>
      <c r="B1163" s="234"/>
    </row>
    <row r="1164" s="225" customFormat="1" ht="18.95" hidden="1" customHeight="1" spans="1:2">
      <c r="A1164" s="236" t="s">
        <v>1008</v>
      </c>
      <c r="B1164" s="234"/>
    </row>
    <row r="1165" s="225" customFormat="1" ht="18.95" hidden="1" customHeight="1" spans="1:2">
      <c r="A1165" s="236" t="s">
        <v>1009</v>
      </c>
      <c r="B1165" s="234"/>
    </row>
    <row r="1166" s="225" customFormat="1" ht="18.95" hidden="1" customHeight="1" spans="1:2">
      <c r="A1166" s="236" t="s">
        <v>1010</v>
      </c>
      <c r="B1166" s="234"/>
    </row>
    <row r="1167" s="225" customFormat="1" ht="18.95" hidden="1" customHeight="1" spans="1:2">
      <c r="A1167" s="236" t="s">
        <v>1011</v>
      </c>
      <c r="B1167" s="234"/>
    </row>
    <row r="1168" s="225" customFormat="1" ht="18.95" hidden="1" customHeight="1" spans="1:2">
      <c r="A1168" s="236" t="s">
        <v>1012</v>
      </c>
      <c r="B1168" s="234"/>
    </row>
    <row r="1169" s="225" customFormat="1" ht="18.95" customHeight="1" spans="1:2">
      <c r="A1169" s="235" t="s">
        <v>1013</v>
      </c>
      <c r="B1169" s="234">
        <v>1029</v>
      </c>
    </row>
    <row r="1170" s="225" customFormat="1" ht="18.95" hidden="1" customHeight="1" spans="1:2">
      <c r="A1170" s="236" t="s">
        <v>1014</v>
      </c>
      <c r="B1170" s="234"/>
    </row>
    <row r="1171" s="225" customFormat="1" ht="18.95" hidden="1" customHeight="1" spans="1:2">
      <c r="A1171" s="236" t="s">
        <v>1015</v>
      </c>
      <c r="B1171" s="234"/>
    </row>
    <row r="1172" s="225" customFormat="1" ht="18.95" hidden="1" customHeight="1" spans="1:2">
      <c r="A1172" s="237" t="s">
        <v>1016</v>
      </c>
      <c r="B1172" s="234"/>
    </row>
    <row r="1173" s="225" customFormat="1" ht="18.95" hidden="1" customHeight="1" spans="1:2">
      <c r="A1173" s="236" t="s">
        <v>1017</v>
      </c>
      <c r="B1173" s="234"/>
    </row>
    <row r="1174" s="225" customFormat="1" ht="18.95" hidden="1" customHeight="1" spans="1:2">
      <c r="A1174" s="236" t="s">
        <v>1018</v>
      </c>
      <c r="B1174" s="234"/>
    </row>
    <row r="1175" s="225" customFormat="1" ht="18.95" hidden="1" customHeight="1" spans="1:2">
      <c r="A1175" s="236" t="s">
        <v>1019</v>
      </c>
      <c r="B1175" s="234"/>
    </row>
    <row r="1176" s="225" customFormat="1" ht="18.95" hidden="1" customHeight="1" spans="1:2">
      <c r="A1176" s="236" t="s">
        <v>1020</v>
      </c>
      <c r="B1176" s="234"/>
    </row>
    <row r="1177" s="225" customFormat="1" ht="18.95" hidden="1" customHeight="1" spans="1:2">
      <c r="A1177" s="236" t="s">
        <v>1021</v>
      </c>
      <c r="B1177" s="234"/>
    </row>
    <row r="1178" s="225" customFormat="1" ht="18.95" hidden="1" customHeight="1" spans="1:2">
      <c r="A1178" s="236" t="s">
        <v>1022</v>
      </c>
      <c r="B1178" s="234"/>
    </row>
    <row r="1179" s="225" customFormat="1" ht="18.95" hidden="1" customHeight="1" spans="1:2">
      <c r="A1179" s="236" t="s">
        <v>1023</v>
      </c>
      <c r="B1179" s="234"/>
    </row>
    <row r="1180" s="225" customFormat="1" ht="18.95" hidden="1" customHeight="1" spans="1:2">
      <c r="A1180" s="236" t="s">
        <v>1024</v>
      </c>
      <c r="B1180" s="234"/>
    </row>
    <row r="1181" s="225" customFormat="1" ht="18.95" hidden="1" customHeight="1" spans="1:2">
      <c r="A1181" s="236" t="s">
        <v>1025</v>
      </c>
      <c r="B1181" s="234"/>
    </row>
    <row r="1182" s="225" customFormat="1" ht="18.95" hidden="1" customHeight="1" spans="1:2">
      <c r="A1182" s="236" t="s">
        <v>1026</v>
      </c>
      <c r="B1182" s="234"/>
    </row>
    <row r="1183" s="225" customFormat="1" ht="18.95" hidden="1" customHeight="1" spans="1:2">
      <c r="A1183" s="236" t="s">
        <v>1027</v>
      </c>
      <c r="B1183" s="234"/>
    </row>
    <row r="1184" s="225" customFormat="1" ht="18.95" hidden="1" customHeight="1" spans="1:2">
      <c r="A1184" s="236" t="s">
        <v>1028</v>
      </c>
      <c r="B1184" s="234"/>
    </row>
    <row r="1185" s="225" customFormat="1" ht="18.95" customHeight="1" spans="1:2">
      <c r="A1185" s="235" t="s">
        <v>150</v>
      </c>
      <c r="B1185" s="234">
        <v>1232</v>
      </c>
    </row>
    <row r="1186" s="225" customFormat="1" ht="18.95" hidden="1" customHeight="1" spans="1:2">
      <c r="A1186" s="236" t="s">
        <v>1029</v>
      </c>
      <c r="B1186" s="234"/>
    </row>
    <row r="1187" s="225" customFormat="1" ht="18.95" customHeight="1" spans="1:2">
      <c r="A1187" s="235" t="s">
        <v>1030</v>
      </c>
      <c r="B1187" s="234">
        <v>378</v>
      </c>
    </row>
    <row r="1188" s="225" customFormat="1" ht="18.95" hidden="1" customHeight="1" spans="1:2">
      <c r="A1188" s="236" t="s">
        <v>141</v>
      </c>
      <c r="B1188" s="234"/>
    </row>
    <row r="1189" s="225" customFormat="1" ht="18.95" hidden="1" customHeight="1" spans="1:2">
      <c r="A1189" s="128" t="s">
        <v>142</v>
      </c>
      <c r="B1189" s="234"/>
    </row>
    <row r="1190" s="225" customFormat="1" ht="18.95" hidden="1" customHeight="1" spans="1:2">
      <c r="A1190" s="237" t="s">
        <v>143</v>
      </c>
      <c r="B1190" s="234"/>
    </row>
    <row r="1191" s="225" customFormat="1" ht="18.95" customHeight="1" spans="1:2">
      <c r="A1191" s="235" t="s">
        <v>1031</v>
      </c>
      <c r="B1191" s="234">
        <v>293</v>
      </c>
    </row>
    <row r="1192" s="225" customFormat="1" ht="18.95" hidden="1" customHeight="1" spans="1:2">
      <c r="A1192" s="236" t="s">
        <v>1032</v>
      </c>
      <c r="B1192" s="234"/>
    </row>
    <row r="1193" s="225" customFormat="1" ht="18.95" hidden="1" customHeight="1" spans="1:2">
      <c r="A1193" s="236" t="s">
        <v>1033</v>
      </c>
      <c r="B1193" s="234"/>
    </row>
    <row r="1194" s="225" customFormat="1" ht="18.95" hidden="1" customHeight="1" spans="1:2">
      <c r="A1194" s="236" t="s">
        <v>1034</v>
      </c>
      <c r="B1194" s="234"/>
    </row>
    <row r="1195" s="225" customFormat="1" ht="18.95" customHeight="1" spans="1:2">
      <c r="A1195" s="235" t="s">
        <v>1035</v>
      </c>
      <c r="B1195" s="234">
        <v>85</v>
      </c>
    </row>
    <row r="1196" s="225" customFormat="1" ht="18.95" hidden="1" customHeight="1" spans="1:2">
      <c r="A1196" s="236" t="s">
        <v>1036</v>
      </c>
      <c r="B1196" s="234"/>
    </row>
    <row r="1197" s="225" customFormat="1" ht="18.95" hidden="1" customHeight="1" spans="1:2">
      <c r="A1197" s="236" t="s">
        <v>1037</v>
      </c>
      <c r="B1197" s="234"/>
    </row>
    <row r="1198" s="225" customFormat="1" ht="18.95" hidden="1" customHeight="1" spans="1:2">
      <c r="A1198" s="236" t="s">
        <v>1038</v>
      </c>
      <c r="B1198" s="234"/>
    </row>
    <row r="1199" s="225" customFormat="1" ht="18.95" hidden="1" customHeight="1" spans="1:2">
      <c r="A1199" s="236" t="s">
        <v>1039</v>
      </c>
      <c r="B1199" s="234"/>
    </row>
    <row r="1200" s="225" customFormat="1" ht="18.95" hidden="1" customHeight="1" spans="1:2">
      <c r="A1200" s="236" t="s">
        <v>1040</v>
      </c>
      <c r="B1200" s="234"/>
    </row>
    <row r="1201" s="225" customFormat="1" ht="18.95" hidden="1" customHeight="1" spans="1:2">
      <c r="A1201" s="237" t="s">
        <v>1041</v>
      </c>
      <c r="B1201" s="234"/>
    </row>
    <row r="1202" s="225" customFormat="1" ht="18.95" hidden="1" customHeight="1" spans="1:2">
      <c r="A1202" s="236" t="s">
        <v>1042</v>
      </c>
      <c r="B1202" s="234"/>
    </row>
    <row r="1203" s="225" customFormat="1" ht="18.95" hidden="1" customHeight="1" spans="1:2">
      <c r="A1203" s="236" t="s">
        <v>1043</v>
      </c>
      <c r="B1203" s="234"/>
    </row>
    <row r="1204" s="225" customFormat="1" ht="18.95" customHeight="1" spans="1:2">
      <c r="A1204" s="235" t="s">
        <v>49</v>
      </c>
      <c r="B1204" s="234">
        <v>21079</v>
      </c>
    </row>
    <row r="1205" s="225" customFormat="1" ht="18.95" customHeight="1" spans="1:2">
      <c r="A1205" s="235" t="s">
        <v>1044</v>
      </c>
      <c r="B1205" s="234">
        <v>8141</v>
      </c>
    </row>
    <row r="1206" s="225" customFormat="1" ht="18.95" hidden="1" customHeight="1" spans="1:2">
      <c r="A1206" s="236" t="s">
        <v>1045</v>
      </c>
      <c r="B1206" s="234"/>
    </row>
    <row r="1207" s="225" customFormat="1" ht="18.95" hidden="1" customHeight="1" spans="1:2">
      <c r="A1207" s="236" t="s">
        <v>1046</v>
      </c>
      <c r="B1207" s="234"/>
    </row>
    <row r="1208" s="225" customFormat="1" ht="18.95" customHeight="1" spans="1:2">
      <c r="A1208" s="235" t="s">
        <v>1047</v>
      </c>
      <c r="B1208" s="234">
        <v>120</v>
      </c>
    </row>
    <row r="1209" s="225" customFormat="1" ht="18.95" hidden="1" customHeight="1" spans="1:2">
      <c r="A1209" s="128" t="s">
        <v>1048</v>
      </c>
      <c r="B1209" s="234"/>
    </row>
    <row r="1210" s="225" customFormat="1" ht="18.95" customHeight="1" spans="1:2">
      <c r="A1210" s="235" t="s">
        <v>1494</v>
      </c>
      <c r="B1210" s="234">
        <v>1391</v>
      </c>
    </row>
    <row r="1211" s="225" customFormat="1" ht="18.95" customHeight="1" spans="1:2">
      <c r="A1211" s="235" t="s">
        <v>1050</v>
      </c>
      <c r="B1211" s="234">
        <v>496</v>
      </c>
    </row>
    <row r="1212" s="225" customFormat="1" ht="18.95" hidden="1" customHeight="1" spans="1:2">
      <c r="A1212" s="236" t="s">
        <v>1051</v>
      </c>
      <c r="B1212" s="234"/>
    </row>
    <row r="1213" s="225" customFormat="1" ht="18.95" customHeight="1" spans="1:2">
      <c r="A1213" s="235" t="s">
        <v>1052</v>
      </c>
      <c r="B1213" s="234">
        <v>4027</v>
      </c>
    </row>
    <row r="1214" s="225" customFormat="1" ht="18.95" hidden="1" customHeight="1" spans="1:2">
      <c r="A1214" s="236" t="s">
        <v>1053</v>
      </c>
      <c r="B1214" s="234"/>
    </row>
    <row r="1215" s="225" customFormat="1" ht="18.95" customHeight="1" spans="1:2">
      <c r="A1215" s="235" t="s">
        <v>1054</v>
      </c>
      <c r="B1215" s="234">
        <v>2107</v>
      </c>
    </row>
    <row r="1216" s="225" customFormat="1" ht="18.95" customHeight="1" spans="1:2">
      <c r="A1216" s="235" t="s">
        <v>1495</v>
      </c>
      <c r="B1216" s="234">
        <v>12462</v>
      </c>
    </row>
    <row r="1217" s="225" customFormat="1" ht="18.95" customHeight="1" spans="1:2">
      <c r="A1217" s="235" t="s">
        <v>1056</v>
      </c>
      <c r="B1217" s="234">
        <v>12462</v>
      </c>
    </row>
    <row r="1218" s="225" customFormat="1" ht="18.95" hidden="1" customHeight="1" spans="1:2">
      <c r="A1218" s="236" t="s">
        <v>1057</v>
      </c>
      <c r="B1218" s="234"/>
    </row>
    <row r="1219" s="225" customFormat="1" ht="18.95" hidden="1" customHeight="1" spans="1:2">
      <c r="A1219" s="236" t="s">
        <v>1058</v>
      </c>
      <c r="B1219" s="234"/>
    </row>
    <row r="1220" s="225" customFormat="1" ht="18.95" customHeight="1" spans="1:2">
      <c r="A1220" s="235" t="s">
        <v>1496</v>
      </c>
      <c r="B1220" s="234">
        <v>476</v>
      </c>
    </row>
    <row r="1221" s="225" customFormat="1" ht="18.95" customHeight="1" spans="1:2">
      <c r="A1221" s="235" t="s">
        <v>1060</v>
      </c>
      <c r="B1221" s="234">
        <v>471</v>
      </c>
    </row>
    <row r="1222" s="225" customFormat="1" ht="18.95" hidden="1" customHeight="1" spans="1:2">
      <c r="A1222" s="236" t="s">
        <v>1061</v>
      </c>
      <c r="B1222" s="234"/>
    </row>
    <row r="1223" s="225" customFormat="1" ht="18.95" customHeight="1" spans="1:2">
      <c r="A1223" s="235" t="s">
        <v>1062</v>
      </c>
      <c r="B1223" s="234">
        <v>5</v>
      </c>
    </row>
    <row r="1224" s="225" customFormat="1" ht="18.95" customHeight="1" spans="1:2">
      <c r="A1224" s="235" t="s">
        <v>50</v>
      </c>
      <c r="B1224" s="234">
        <v>613</v>
      </c>
    </row>
    <row r="1225" s="225" customFormat="1" ht="18.95" customHeight="1" spans="1:2">
      <c r="A1225" s="235" t="s">
        <v>1063</v>
      </c>
      <c r="B1225" s="234">
        <v>25</v>
      </c>
    </row>
    <row r="1226" s="225" customFormat="1" ht="18.95" hidden="1" customHeight="1" spans="1:2">
      <c r="A1226" s="236" t="s">
        <v>141</v>
      </c>
      <c r="B1226" s="234"/>
    </row>
    <row r="1227" s="225" customFormat="1" ht="18.95" hidden="1" customHeight="1" spans="1:2">
      <c r="A1227" s="236" t="s">
        <v>142</v>
      </c>
      <c r="B1227" s="234"/>
    </row>
    <row r="1228" s="225" customFormat="1" ht="18.95" hidden="1" customHeight="1" spans="1:2">
      <c r="A1228" s="237" t="s">
        <v>143</v>
      </c>
      <c r="B1228" s="234"/>
    </row>
    <row r="1229" s="225" customFormat="1" ht="18.95" customHeight="1" spans="1:2">
      <c r="A1229" s="235" t="s">
        <v>1064</v>
      </c>
      <c r="B1229" s="234">
        <v>20</v>
      </c>
    </row>
    <row r="1230" s="225" customFormat="1" ht="18.95" hidden="1" customHeight="1" spans="1:2">
      <c r="A1230" s="236" t="s">
        <v>1065</v>
      </c>
      <c r="B1230" s="234"/>
    </row>
    <row r="1231" s="225" customFormat="1" ht="18.95" customHeight="1" spans="1:2">
      <c r="A1231" s="235" t="s">
        <v>1066</v>
      </c>
      <c r="B1231" s="234">
        <v>5</v>
      </c>
    </row>
    <row r="1232" s="225" customFormat="1" ht="18.95" hidden="1" customHeight="1" spans="1:2">
      <c r="A1232" s="236" t="s">
        <v>1067</v>
      </c>
      <c r="B1232" s="234"/>
    </row>
    <row r="1233" s="225" customFormat="1" ht="18.95" hidden="1" customHeight="1" spans="1:2">
      <c r="A1233" s="236" t="s">
        <v>1068</v>
      </c>
      <c r="B1233" s="234"/>
    </row>
    <row r="1234" s="225" customFormat="1" ht="18.95" hidden="1" customHeight="1" spans="1:2">
      <c r="A1234" s="237" t="s">
        <v>1069</v>
      </c>
      <c r="B1234" s="234"/>
    </row>
    <row r="1235" s="225" customFormat="1" ht="18.95" hidden="1" customHeight="1" spans="1:2">
      <c r="A1235" s="236" t="s">
        <v>1070</v>
      </c>
      <c r="B1235" s="234"/>
    </row>
    <row r="1236" s="225" customFormat="1" ht="18.95" hidden="1" customHeight="1" spans="1:2">
      <c r="A1236" s="236" t="s">
        <v>1071</v>
      </c>
      <c r="B1236" s="234"/>
    </row>
    <row r="1237" s="225" customFormat="1" ht="18.95" hidden="1" customHeight="1" spans="1:2">
      <c r="A1237" s="236" t="s">
        <v>1072</v>
      </c>
      <c r="B1237" s="234"/>
    </row>
    <row r="1238" s="225" customFormat="1" ht="18.95" hidden="1" customHeight="1" spans="1:2">
      <c r="A1238" s="236" t="s">
        <v>150</v>
      </c>
      <c r="B1238" s="234"/>
    </row>
    <row r="1239" s="225" customFormat="1" ht="18.95" hidden="1" customHeight="1" spans="1:2">
      <c r="A1239" s="236" t="s">
        <v>1073</v>
      </c>
      <c r="B1239" s="234"/>
    </row>
    <row r="1240" s="225" customFormat="1" ht="18.95" hidden="1" customHeight="1" spans="1:2">
      <c r="A1240" s="237" t="s">
        <v>1074</v>
      </c>
      <c r="B1240" s="234"/>
    </row>
    <row r="1241" s="225" customFormat="1" ht="18.95" hidden="1" customHeight="1" spans="1:2">
      <c r="A1241" s="236" t="s">
        <v>141</v>
      </c>
      <c r="B1241" s="234"/>
    </row>
    <row r="1242" s="225" customFormat="1" ht="18.95" hidden="1" customHeight="1" spans="1:2">
      <c r="A1242" s="236" t="s">
        <v>142</v>
      </c>
      <c r="B1242" s="234"/>
    </row>
    <row r="1243" s="225" customFormat="1" ht="18.95" hidden="1" customHeight="1" spans="1:2">
      <c r="A1243" s="236" t="s">
        <v>143</v>
      </c>
      <c r="B1243" s="234"/>
    </row>
    <row r="1244" s="225" customFormat="1" ht="18.95" hidden="1" customHeight="1" spans="1:2">
      <c r="A1244" s="236" t="s">
        <v>1075</v>
      </c>
      <c r="B1244" s="234"/>
    </row>
    <row r="1245" s="225" customFormat="1" ht="18.95" hidden="1" customHeight="1" spans="1:2">
      <c r="A1245" s="236" t="s">
        <v>1076</v>
      </c>
      <c r="B1245" s="234"/>
    </row>
    <row r="1246" s="225" customFormat="1" ht="18.95" hidden="1" customHeight="1" spans="1:2">
      <c r="A1246" s="236" t="s">
        <v>1077</v>
      </c>
      <c r="B1246" s="234"/>
    </row>
    <row r="1247" s="225" customFormat="1" ht="18.95" hidden="1" customHeight="1" spans="1:2">
      <c r="A1247" s="236" t="s">
        <v>1078</v>
      </c>
      <c r="B1247" s="234"/>
    </row>
    <row r="1248" s="225" customFormat="1" ht="18.95" hidden="1" customHeight="1" spans="1:2">
      <c r="A1248" s="236" t="s">
        <v>1079</v>
      </c>
      <c r="B1248" s="234"/>
    </row>
    <row r="1249" s="225" customFormat="1" ht="18.95" hidden="1" customHeight="1" spans="1:2">
      <c r="A1249" s="236" t="s">
        <v>1080</v>
      </c>
      <c r="B1249" s="234"/>
    </row>
    <row r="1250" s="225" customFormat="1" ht="18.95" hidden="1" customHeight="1" spans="1:2">
      <c r="A1250" s="236" t="s">
        <v>1081</v>
      </c>
      <c r="B1250" s="234"/>
    </row>
    <row r="1251" s="225" customFormat="1" ht="18.95" hidden="1" customHeight="1" spans="1:2">
      <c r="A1251" s="236" t="s">
        <v>1082</v>
      </c>
      <c r="B1251" s="234"/>
    </row>
    <row r="1252" s="225" customFormat="1" ht="18.95" hidden="1" customHeight="1" spans="1:2">
      <c r="A1252" s="236" t="s">
        <v>150</v>
      </c>
      <c r="B1252" s="234"/>
    </row>
    <row r="1253" s="225" customFormat="1" ht="18.95" hidden="1" customHeight="1" spans="1:2">
      <c r="A1253" s="128" t="s">
        <v>1083</v>
      </c>
      <c r="B1253" s="234"/>
    </row>
    <row r="1254" s="225" customFormat="1" ht="18.95" hidden="1" customHeight="1" spans="1:2">
      <c r="A1254" s="237" t="s">
        <v>1084</v>
      </c>
      <c r="B1254" s="234"/>
    </row>
    <row r="1255" s="225" customFormat="1" ht="18.95" hidden="1" customHeight="1" spans="1:2">
      <c r="A1255" s="236" t="s">
        <v>1085</v>
      </c>
      <c r="B1255" s="234"/>
    </row>
    <row r="1256" s="225" customFormat="1" ht="18.95" hidden="1" customHeight="1" spans="1:2">
      <c r="A1256" s="236" t="s">
        <v>1086</v>
      </c>
      <c r="B1256" s="234"/>
    </row>
    <row r="1257" s="225" customFormat="1" ht="18.95" hidden="1" customHeight="1" spans="1:2">
      <c r="A1257" s="236" t="s">
        <v>1087</v>
      </c>
      <c r="B1257" s="234"/>
    </row>
    <row r="1258" s="225" customFormat="1" ht="18.95" hidden="1" customHeight="1" spans="1:2">
      <c r="A1258" s="236" t="s">
        <v>1088</v>
      </c>
      <c r="B1258" s="234"/>
    </row>
    <row r="1259" s="225" customFormat="1" ht="18.95" customHeight="1" spans="1:2">
      <c r="A1259" s="235" t="s">
        <v>1089</v>
      </c>
      <c r="B1259" s="234">
        <v>588</v>
      </c>
    </row>
    <row r="1260" s="225" customFormat="1" ht="18.95" customHeight="1" spans="1:2">
      <c r="A1260" s="235" t="s">
        <v>1090</v>
      </c>
      <c r="B1260" s="234">
        <v>588</v>
      </c>
    </row>
    <row r="1261" s="225" customFormat="1" ht="18.95" hidden="1" customHeight="1" spans="1:2">
      <c r="A1261" s="236" t="s">
        <v>1091</v>
      </c>
      <c r="B1261" s="234"/>
    </row>
    <row r="1262" s="225" customFormat="1" ht="18.95" hidden="1" customHeight="1" spans="1:2">
      <c r="A1262" s="236" t="s">
        <v>1092</v>
      </c>
      <c r="B1262" s="234"/>
    </row>
    <row r="1263" s="225" customFormat="1" ht="18.95" hidden="1" customHeight="1" spans="1:2">
      <c r="A1263" s="236" t="s">
        <v>1093</v>
      </c>
      <c r="B1263" s="234"/>
    </row>
    <row r="1264" s="225" customFormat="1" ht="18.95" hidden="1" customHeight="1" spans="1:2">
      <c r="A1264" s="236" t="s">
        <v>1094</v>
      </c>
      <c r="B1264" s="234"/>
    </row>
    <row r="1265" s="225" customFormat="1" ht="18.95" hidden="1" customHeight="1" spans="1:2">
      <c r="A1265" s="236" t="s">
        <v>1095</v>
      </c>
      <c r="B1265" s="234"/>
    </row>
    <row r="1266" s="225" customFormat="1" ht="18.95" hidden="1" customHeight="1" spans="1:2">
      <c r="A1266" s="237" t="s">
        <v>1096</v>
      </c>
      <c r="B1266" s="234"/>
    </row>
    <row r="1267" s="225" customFormat="1" ht="18.95" hidden="1" customHeight="1" spans="1:2">
      <c r="A1267" s="236" t="s">
        <v>1097</v>
      </c>
      <c r="B1267" s="234"/>
    </row>
    <row r="1268" s="225" customFormat="1" ht="18.95" hidden="1" customHeight="1" spans="1:2">
      <c r="A1268" s="236" t="s">
        <v>1098</v>
      </c>
      <c r="B1268" s="234"/>
    </row>
    <row r="1269" s="225" customFormat="1" ht="18.95" hidden="1" customHeight="1" spans="1:2">
      <c r="A1269" s="236" t="s">
        <v>1099</v>
      </c>
      <c r="B1269" s="234"/>
    </row>
    <row r="1270" s="225" customFormat="1" ht="18.95" hidden="1" customHeight="1" spans="1:2">
      <c r="A1270" s="236" t="s">
        <v>1100</v>
      </c>
      <c r="B1270" s="234"/>
    </row>
    <row r="1271" s="225" customFormat="1" ht="18.95" hidden="1" customHeight="1" spans="1:2">
      <c r="A1271" s="236" t="s">
        <v>1101</v>
      </c>
      <c r="B1271" s="234"/>
    </row>
    <row r="1272" s="225" customFormat="1" ht="18.95" hidden="1" customHeight="1" spans="1:2">
      <c r="A1272" s="237" t="s">
        <v>1102</v>
      </c>
      <c r="B1272" s="234"/>
    </row>
    <row r="1273" s="225" customFormat="1" ht="18.95" hidden="1" customHeight="1" spans="1:2">
      <c r="A1273" s="236" t="s">
        <v>1103</v>
      </c>
      <c r="B1273" s="234"/>
    </row>
    <row r="1274" s="225" customFormat="1" ht="18.95" hidden="1" customHeight="1" spans="1:2">
      <c r="A1274" s="236" t="s">
        <v>1104</v>
      </c>
      <c r="B1274" s="234"/>
    </row>
    <row r="1275" s="225" customFormat="1" ht="18.95" hidden="1" customHeight="1" spans="1:2">
      <c r="A1275" s="236" t="s">
        <v>1105</v>
      </c>
      <c r="B1275" s="234"/>
    </row>
    <row r="1276" s="225" customFormat="1" ht="18.95" hidden="1" customHeight="1" spans="1:2">
      <c r="A1276" s="236" t="s">
        <v>1106</v>
      </c>
      <c r="B1276" s="234"/>
    </row>
    <row r="1277" s="225" customFormat="1" ht="18.95" customHeight="1" spans="1:2">
      <c r="A1277" s="235" t="s">
        <v>51</v>
      </c>
      <c r="B1277" s="234">
        <v>7674</v>
      </c>
    </row>
    <row r="1278" s="225" customFormat="1" ht="18.95" customHeight="1" spans="1:2">
      <c r="A1278" s="235" t="s">
        <v>1107</v>
      </c>
      <c r="B1278" s="234">
        <v>5669</v>
      </c>
    </row>
    <row r="1279" s="225" customFormat="1" ht="18.95" customHeight="1" spans="1:2">
      <c r="A1279" s="235" t="s">
        <v>141</v>
      </c>
      <c r="B1279" s="234">
        <v>1004</v>
      </c>
    </row>
    <row r="1280" s="225" customFormat="1" ht="18.95" hidden="1" customHeight="1" spans="1:2">
      <c r="A1280" s="236" t="s">
        <v>142</v>
      </c>
      <c r="B1280" s="234"/>
    </row>
    <row r="1281" s="225" customFormat="1" ht="18.95" hidden="1" customHeight="1" spans="1:2">
      <c r="A1281" s="236" t="s">
        <v>143</v>
      </c>
      <c r="B1281" s="234"/>
    </row>
    <row r="1282" s="225" customFormat="1" ht="18.95" customHeight="1" spans="1:2">
      <c r="A1282" s="235" t="s">
        <v>1108</v>
      </c>
      <c r="B1282" s="234">
        <v>50</v>
      </c>
    </row>
    <row r="1283" s="225" customFormat="1" ht="18.95" hidden="1" customHeight="1" spans="1:2">
      <c r="A1283" s="236" t="s">
        <v>1109</v>
      </c>
      <c r="B1283" s="234"/>
    </row>
    <row r="1284" s="225" customFormat="1" ht="18.95" customHeight="1" spans="1:2">
      <c r="A1284" s="235" t="s">
        <v>1110</v>
      </c>
      <c r="B1284" s="234">
        <v>1344</v>
      </c>
    </row>
    <row r="1285" s="225" customFormat="1" ht="18.95" customHeight="1" spans="1:2">
      <c r="A1285" s="235" t="s">
        <v>1111</v>
      </c>
      <c r="B1285" s="234">
        <v>473</v>
      </c>
    </row>
    <row r="1286" s="225" customFormat="1" ht="18.95" customHeight="1" spans="1:2">
      <c r="A1286" s="235" t="s">
        <v>1112</v>
      </c>
      <c r="B1286" s="234">
        <v>638</v>
      </c>
    </row>
    <row r="1287" s="225" customFormat="1" ht="18.95" customHeight="1" spans="1:2">
      <c r="A1287" s="235" t="s">
        <v>1113</v>
      </c>
      <c r="B1287" s="234">
        <v>1397</v>
      </c>
    </row>
    <row r="1288" s="225" customFormat="1" ht="18.95" hidden="1" customHeight="1" spans="1:2">
      <c r="A1288" s="236" t="s">
        <v>150</v>
      </c>
      <c r="B1288" s="234"/>
    </row>
    <row r="1289" s="225" customFormat="1" ht="18.95" customHeight="1" spans="1:2">
      <c r="A1289" s="235" t="s">
        <v>1114</v>
      </c>
      <c r="B1289" s="234">
        <v>764</v>
      </c>
    </row>
    <row r="1290" s="225" customFormat="1" ht="18.95" customHeight="1" spans="1:2">
      <c r="A1290" s="235" t="s">
        <v>1115</v>
      </c>
      <c r="B1290" s="234">
        <v>1828</v>
      </c>
    </row>
    <row r="1291" s="225" customFormat="1" ht="18.95" hidden="1" customHeight="1" spans="1:2">
      <c r="A1291" s="236" t="s">
        <v>141</v>
      </c>
      <c r="B1291" s="234"/>
    </row>
    <row r="1292" s="225" customFormat="1" ht="18.95" hidden="1" customHeight="1" spans="1:2">
      <c r="A1292" s="236" t="s">
        <v>142</v>
      </c>
      <c r="B1292" s="234"/>
    </row>
    <row r="1293" s="225" customFormat="1" ht="18.95" hidden="1" customHeight="1" spans="1:2">
      <c r="A1293" s="236" t="s">
        <v>143</v>
      </c>
      <c r="B1293" s="234"/>
    </row>
    <row r="1294" s="225" customFormat="1" ht="18.95" customHeight="1" spans="1:2">
      <c r="A1294" s="235" t="s">
        <v>1116</v>
      </c>
      <c r="B1294" s="234">
        <v>1828</v>
      </c>
    </row>
    <row r="1295" s="225" customFormat="1" ht="18.95" hidden="1" customHeight="1" spans="1:2">
      <c r="A1295" s="236" t="s">
        <v>1117</v>
      </c>
      <c r="B1295" s="234"/>
    </row>
    <row r="1296" s="225" customFormat="1" ht="18.95" hidden="1" customHeight="1" spans="1:2">
      <c r="A1296" s="236" t="s">
        <v>1118</v>
      </c>
      <c r="B1296" s="234"/>
    </row>
    <row r="1297" s="225" customFormat="1" ht="18.95" hidden="1" customHeight="1" spans="1:2">
      <c r="A1297" s="236" t="s">
        <v>141</v>
      </c>
      <c r="B1297" s="234"/>
    </row>
    <row r="1298" s="225" customFormat="1" ht="18.95" hidden="1" customHeight="1" spans="1:2">
      <c r="A1298" s="236" t="s">
        <v>142</v>
      </c>
      <c r="B1298" s="234"/>
    </row>
    <row r="1299" s="225" customFormat="1" ht="18.95" hidden="1" customHeight="1" spans="1:2">
      <c r="A1299" s="237" t="s">
        <v>143</v>
      </c>
      <c r="B1299" s="234"/>
    </row>
    <row r="1300" s="225" customFormat="1" ht="18.95" hidden="1" customHeight="1" spans="1:2">
      <c r="A1300" s="236" t="s">
        <v>1119</v>
      </c>
      <c r="B1300" s="234"/>
    </row>
    <row r="1301" s="225" customFormat="1" ht="18.95" hidden="1" customHeight="1" spans="1:2">
      <c r="A1301" s="236" t="s">
        <v>1120</v>
      </c>
      <c r="B1301" s="234"/>
    </row>
    <row r="1302" s="225" customFormat="1" ht="18.95" hidden="1" customHeight="1" spans="1:2">
      <c r="A1302" s="236" t="s">
        <v>1121</v>
      </c>
      <c r="B1302" s="234"/>
    </row>
    <row r="1303" s="225" customFormat="1" ht="18.95" hidden="1" customHeight="1" spans="1:2">
      <c r="A1303" s="237" t="s">
        <v>141</v>
      </c>
      <c r="B1303" s="234"/>
    </row>
    <row r="1304" s="225" customFormat="1" ht="18.95" hidden="1" customHeight="1" spans="1:2">
      <c r="A1304" s="236" t="s">
        <v>142</v>
      </c>
      <c r="B1304" s="234"/>
    </row>
    <row r="1305" s="225" customFormat="1" ht="18.95" hidden="1" customHeight="1" spans="1:2">
      <c r="A1305" s="236" t="s">
        <v>143</v>
      </c>
      <c r="B1305" s="234"/>
    </row>
    <row r="1306" s="225" customFormat="1" ht="18.95" hidden="1" customHeight="1" spans="1:2">
      <c r="A1306" s="236" t="s">
        <v>1122</v>
      </c>
      <c r="B1306" s="234"/>
    </row>
    <row r="1307" s="225" customFormat="1" ht="18.95" hidden="1" customHeight="1" spans="1:2">
      <c r="A1307" s="237" t="s">
        <v>1123</v>
      </c>
      <c r="B1307" s="234"/>
    </row>
    <row r="1308" s="225" customFormat="1" ht="18.95" hidden="1" customHeight="1" spans="1:2">
      <c r="A1308" s="236" t="s">
        <v>150</v>
      </c>
      <c r="B1308" s="234"/>
    </row>
    <row r="1309" s="225" customFormat="1" ht="18.95" hidden="1" customHeight="1" spans="1:2">
      <c r="A1309" s="128" t="s">
        <v>1124</v>
      </c>
      <c r="B1309" s="234"/>
    </row>
    <row r="1310" s="225" customFormat="1" ht="18.95" hidden="1" customHeight="1" spans="1:2">
      <c r="A1310" s="128" t="s">
        <v>1125</v>
      </c>
      <c r="B1310" s="234"/>
    </row>
    <row r="1311" s="225" customFormat="1" ht="18.95" hidden="1" customHeight="1" spans="1:2">
      <c r="A1311" s="128" t="s">
        <v>141</v>
      </c>
      <c r="B1311" s="234"/>
    </row>
    <row r="1312" s="225" customFormat="1" ht="18.95" hidden="1" customHeight="1" spans="1:2">
      <c r="A1312" s="237" t="s">
        <v>142</v>
      </c>
      <c r="B1312" s="234"/>
    </row>
    <row r="1313" s="225" customFormat="1" ht="18.95" hidden="1" customHeight="1" spans="1:2">
      <c r="A1313" s="237" t="s">
        <v>143</v>
      </c>
      <c r="B1313" s="234"/>
    </row>
    <row r="1314" s="225" customFormat="1" ht="18.95" hidden="1" customHeight="1" spans="1:2">
      <c r="A1314" s="237" t="s">
        <v>1126</v>
      </c>
      <c r="B1314" s="234"/>
    </row>
    <row r="1315" s="225" customFormat="1" ht="18.95" hidden="1" customHeight="1" spans="1:2">
      <c r="A1315" s="236" t="s">
        <v>1127</v>
      </c>
      <c r="B1315" s="234"/>
    </row>
    <row r="1316" s="225" customFormat="1" ht="18.95" hidden="1" customHeight="1" spans="1:2">
      <c r="A1316" s="236" t="s">
        <v>1128</v>
      </c>
      <c r="B1316" s="234"/>
    </row>
    <row r="1317" s="225" customFormat="1" ht="18.95" hidden="1" customHeight="1" spans="1:2">
      <c r="A1317" s="236" t="s">
        <v>1129</v>
      </c>
      <c r="B1317" s="234"/>
    </row>
    <row r="1318" s="225" customFormat="1" ht="18.95" hidden="1" customHeight="1" spans="1:2">
      <c r="A1318" s="236" t="s">
        <v>1130</v>
      </c>
      <c r="B1318" s="234"/>
    </row>
    <row r="1319" s="225" customFormat="1" ht="18.95" hidden="1" customHeight="1" spans="1:2">
      <c r="A1319" s="128" t="s">
        <v>1131</v>
      </c>
      <c r="B1319" s="234"/>
    </row>
    <row r="1320" s="225" customFormat="1" ht="18.95" hidden="1" customHeight="1" spans="1:2">
      <c r="A1320" s="237" t="s">
        <v>1132</v>
      </c>
      <c r="B1320" s="234"/>
    </row>
    <row r="1321" s="225" customFormat="1" ht="18.95" hidden="1" customHeight="1" spans="1:2">
      <c r="A1321" s="237" t="s">
        <v>1133</v>
      </c>
      <c r="B1321" s="234"/>
    </row>
    <row r="1322" s="225" customFormat="1" ht="18.95" hidden="1" customHeight="1" spans="1:2">
      <c r="A1322" s="237" t="s">
        <v>1134</v>
      </c>
      <c r="B1322" s="234"/>
    </row>
    <row r="1323" s="225" customFormat="1" ht="18.95" hidden="1" customHeight="1" spans="1:2">
      <c r="A1323" s="239" t="s">
        <v>1135</v>
      </c>
      <c r="B1323" s="234"/>
    </row>
    <row r="1324" s="225" customFormat="1" ht="18.95" hidden="1" customHeight="1" spans="1:2">
      <c r="A1324" s="234" t="s">
        <v>1136</v>
      </c>
      <c r="B1324" s="234"/>
    </row>
    <row r="1325" s="225" customFormat="1" ht="18.95" hidden="1" customHeight="1" spans="1:2">
      <c r="A1325" s="234" t="s">
        <v>1137</v>
      </c>
      <c r="B1325" s="234"/>
    </row>
    <row r="1326" s="225" customFormat="1" ht="18.95" hidden="1" customHeight="1" spans="1:2">
      <c r="A1326" s="234" t="s">
        <v>1138</v>
      </c>
      <c r="B1326" s="234"/>
    </row>
    <row r="1327" s="225" customFormat="1" ht="18.95" customHeight="1" spans="1:2">
      <c r="A1327" s="240" t="s">
        <v>1139</v>
      </c>
      <c r="B1327" s="234">
        <v>60</v>
      </c>
    </row>
    <row r="1328" s="225" customFormat="1" ht="18.95" hidden="1" customHeight="1" spans="1:2">
      <c r="A1328" s="234" t="s">
        <v>1140</v>
      </c>
      <c r="B1328" s="234"/>
    </row>
    <row r="1329" s="225" customFormat="1" ht="18.95" hidden="1" customHeight="1" spans="1:2">
      <c r="A1329" s="234" t="s">
        <v>1141</v>
      </c>
      <c r="B1329" s="234"/>
    </row>
    <row r="1330" s="225" customFormat="1" ht="18.95" customHeight="1" spans="1:2">
      <c r="A1330" s="240" t="s">
        <v>1142</v>
      </c>
      <c r="B1330" s="234">
        <v>60</v>
      </c>
    </row>
    <row r="1331" s="225" customFormat="1" ht="18.95" hidden="1" customHeight="1" spans="1:2">
      <c r="A1331" s="234" t="s">
        <v>1143</v>
      </c>
      <c r="B1331" s="234"/>
    </row>
    <row r="1332" s="225" customFormat="1" ht="18.95" hidden="1" customHeight="1" spans="1:2">
      <c r="A1332" s="234" t="s">
        <v>1144</v>
      </c>
      <c r="B1332" s="234"/>
    </row>
    <row r="1333" s="225" customFormat="1" ht="18.95" customHeight="1" spans="1:2">
      <c r="A1333" s="240" t="s">
        <v>1145</v>
      </c>
      <c r="B1333" s="234">
        <v>117</v>
      </c>
    </row>
    <row r="1334" s="225" customFormat="1" ht="18.95" customHeight="1" spans="1:2">
      <c r="A1334" s="240" t="s">
        <v>1497</v>
      </c>
      <c r="B1334" s="234">
        <f>9876+1124</f>
        <v>11000</v>
      </c>
    </row>
    <row r="1335" s="225" customFormat="1" ht="18.95" customHeight="1" spans="1:2">
      <c r="A1335" s="240" t="s">
        <v>52</v>
      </c>
      <c r="B1335" s="234">
        <v>14093</v>
      </c>
    </row>
    <row r="1336" s="225" customFormat="1" ht="18.95" customHeight="1" spans="1:2">
      <c r="A1336" s="240" t="s">
        <v>1498</v>
      </c>
      <c r="B1336" s="234">
        <v>14093</v>
      </c>
    </row>
    <row r="1337" s="225" customFormat="1" ht="18.95" customHeight="1" spans="1:2">
      <c r="A1337" s="240" t="s">
        <v>1499</v>
      </c>
      <c r="B1337" s="234">
        <v>14093</v>
      </c>
    </row>
    <row r="1338" s="225" customFormat="1" ht="18.95" hidden="1" customHeight="1" spans="1:2">
      <c r="A1338" s="234" t="s">
        <v>1006</v>
      </c>
      <c r="B1338" s="234"/>
    </row>
    <row r="1339" s="225" customFormat="1" ht="18.95" hidden="1" customHeight="1" spans="1:2">
      <c r="A1339" s="234" t="s">
        <v>304</v>
      </c>
      <c r="B1339" s="234"/>
    </row>
    <row r="1340" s="225" customFormat="1" ht="18.95" customHeight="1" spans="1:2">
      <c r="A1340" s="240" t="s">
        <v>53</v>
      </c>
      <c r="B1340" s="234">
        <v>18482</v>
      </c>
    </row>
    <row r="1341" s="225" customFormat="1" ht="18.95" hidden="1" customHeight="1" spans="1:2">
      <c r="A1341" s="234" t="s">
        <v>1146</v>
      </c>
      <c r="B1341" s="234"/>
    </row>
    <row r="1342" s="225" customFormat="1" ht="18.95" hidden="1" customHeight="1" spans="1:2">
      <c r="A1342" s="234" t="s">
        <v>1147</v>
      </c>
      <c r="B1342" s="234"/>
    </row>
    <row r="1343" s="225" customFormat="1" ht="18.95" customHeight="1" spans="1:2">
      <c r="A1343" s="240" t="s">
        <v>1148</v>
      </c>
      <c r="B1343" s="234">
        <v>18482</v>
      </c>
    </row>
    <row r="1344" s="225" customFormat="1" ht="18.95" customHeight="1" spans="1:2">
      <c r="A1344" s="240" t="s">
        <v>1149</v>
      </c>
      <c r="B1344" s="234">
        <v>18482</v>
      </c>
    </row>
    <row r="1345" s="225" customFormat="1" ht="18.95" hidden="1" customHeight="1" spans="1:2">
      <c r="A1345" s="234" t="s">
        <v>1150</v>
      </c>
      <c r="B1345" s="234"/>
    </row>
    <row r="1346" s="225" customFormat="1" ht="18.95" hidden="1" customHeight="1" spans="1:2">
      <c r="A1346" s="234" t="s">
        <v>1151</v>
      </c>
      <c r="B1346" s="234"/>
    </row>
    <row r="1347" s="225" customFormat="1" ht="18.95" hidden="1" customHeight="1" spans="1:2">
      <c r="A1347" s="234" t="s">
        <v>1152</v>
      </c>
      <c r="B1347" s="234"/>
    </row>
    <row r="1348" s="225" customFormat="1" ht="18.95" customHeight="1" spans="1:2">
      <c r="A1348" s="240" t="s">
        <v>54</v>
      </c>
      <c r="B1348" s="234">
        <v>4</v>
      </c>
    </row>
    <row r="1349" s="225" customFormat="1" ht="18.95" hidden="1" customHeight="1" spans="1:2">
      <c r="A1349" s="234" t="s">
        <v>1153</v>
      </c>
      <c r="B1349" s="234"/>
    </row>
    <row r="1350" s="225" customFormat="1" ht="18.95" hidden="1" customHeight="1" spans="1:2">
      <c r="A1350" s="234" t="s">
        <v>1154</v>
      </c>
      <c r="B1350" s="234"/>
    </row>
    <row r="1351" s="225" customFormat="1" ht="18.95" customHeight="1" spans="1:2">
      <c r="A1351" s="240" t="s">
        <v>1155</v>
      </c>
      <c r="B1351" s="234">
        <v>4</v>
      </c>
    </row>
    <row r="1352" s="225" customFormat="1" ht="42.95" customHeight="1" spans="1:2">
      <c r="A1352" s="241" t="s">
        <v>1156</v>
      </c>
      <c r="B1352" s="241"/>
    </row>
    <row r="1353" ht="21" customHeight="1"/>
    <row r="1354" ht="21" customHeight="1"/>
    <row r="1355" ht="21" customHeight="1"/>
    <row r="1356" ht="21" customHeight="1"/>
    <row r="1357" ht="21" customHeight="1"/>
    <row r="1358" ht="21" customHeight="1"/>
    <row r="1359" ht="21" customHeight="1"/>
    <row r="1360" ht="21" customHeight="1"/>
    <row r="1361" ht="21" customHeight="1"/>
    <row r="1362" ht="21" customHeight="1"/>
    <row r="1363" ht="21" customHeight="1"/>
    <row r="1364" ht="21" customHeight="1"/>
    <row r="1365" ht="21" customHeight="1"/>
    <row r="1366" ht="21" customHeight="1"/>
    <row r="1367" ht="21" customHeight="1"/>
    <row r="1368" ht="21" customHeight="1"/>
    <row r="1369" ht="21" customHeight="1"/>
    <row r="1370" ht="21" customHeight="1"/>
    <row r="1371" ht="21" customHeight="1"/>
    <row r="1372" ht="21" customHeight="1"/>
    <row r="1373" ht="21" customHeight="1"/>
    <row r="1374" ht="21" customHeight="1"/>
    <row r="1375" ht="21" customHeight="1"/>
    <row r="1376" ht="21" customHeight="1"/>
    <row r="1377" ht="21" customHeight="1"/>
    <row r="1378" ht="21" customHeight="1"/>
    <row r="1379" ht="21" customHeight="1"/>
    <row r="1380" ht="21" customHeight="1"/>
    <row r="1381" ht="21" customHeight="1"/>
    <row r="1382" ht="21" customHeight="1"/>
    <row r="1383" ht="21" customHeight="1"/>
    <row r="1384" ht="21" customHeight="1"/>
    <row r="1385" ht="21" customHeight="1"/>
    <row r="1386" ht="21" customHeight="1"/>
    <row r="1387" ht="21" customHeight="1"/>
    <row r="1388" ht="21" customHeight="1"/>
    <row r="1389" ht="21" customHeight="1"/>
    <row r="1390" ht="21" customHeight="1"/>
    <row r="1391" ht="21" customHeight="1"/>
    <row r="1392" ht="21" customHeight="1"/>
    <row r="1393" ht="21" customHeight="1"/>
    <row r="1394" ht="21" customHeight="1"/>
    <row r="1395" ht="21" customHeight="1"/>
    <row r="1396" ht="21" customHeight="1"/>
    <row r="1397" ht="21" customHeight="1"/>
    <row r="1398" ht="21" customHeight="1"/>
    <row r="1399" ht="21" customHeight="1"/>
    <row r="1400" ht="21" customHeight="1"/>
    <row r="1401" ht="21" customHeight="1"/>
    <row r="1402" ht="21" customHeight="1"/>
    <row r="1403" ht="21" customHeight="1"/>
    <row r="1404" ht="21" customHeight="1"/>
    <row r="1405" ht="21" customHeight="1"/>
    <row r="1406" ht="21" customHeight="1"/>
    <row r="1407" ht="21" customHeight="1"/>
    <row r="1408" ht="21" customHeight="1"/>
    <row r="1409" ht="21" customHeight="1"/>
    <row r="1410" ht="21" customHeight="1"/>
    <row r="1411" ht="21" customHeight="1"/>
    <row r="1412" ht="21" customHeight="1"/>
    <row r="1413" ht="21" customHeight="1"/>
    <row r="1414" ht="21" customHeight="1"/>
    <row r="1415" ht="21" customHeight="1"/>
    <row r="1416" ht="21" customHeight="1"/>
    <row r="1417" ht="21" customHeight="1"/>
    <row r="1418" ht="21" customHeight="1"/>
    <row r="1419" ht="21" customHeight="1"/>
    <row r="1420" ht="21" customHeight="1"/>
    <row r="1421" ht="21" customHeight="1"/>
    <row r="1422" ht="21" customHeight="1"/>
    <row r="1423" ht="21" customHeight="1"/>
    <row r="1424" ht="21" customHeight="1"/>
    <row r="1425" ht="21" customHeight="1"/>
    <row r="1426" ht="25.5" customHeight="1"/>
  </sheetData>
  <autoFilter ref="A5:B1352">
    <filterColumn colId="1">
      <filters>
        <filter val="148,908"/>
        <filter val="100"/>
        <filter val="500"/>
        <filter val="900"/>
        <filter val="6,100"/>
        <filter val="7,102"/>
        <filter val="4"/>
        <filter val="5"/>
        <filter val="105"/>
        <filter val="505"/>
        <filter val="2,105"/>
        <filter val="8,505"/>
        <filter val="106"/>
        <filter val="7"/>
        <filter val="107"/>
        <filter val="2,107"/>
        <filter val="8"/>
        <filter val="9"/>
        <filter val="2,509"/>
        <filter val="6,109"/>
        <filter val="110"/>
        <filter val="910"/>
        <filter val="1,510"/>
        <filter val="111"/>
        <filter val="911"/>
        <filter val="2,112"/>
        <filter val="2,113"/>
        <filter val="516"/>
        <filter val="3,516"/>
        <filter val="66,516"/>
        <filter val="71,516"/>
        <filter val="117"/>
        <filter val="517"/>
        <filter val="118"/>
        <filter val="120"/>
        <filter val="2,920"/>
        <filter val="12,120"/>
        <filter val="122"/>
        <filter val="124"/>
        <filter val="1,124"/>
        <filter val="125"/>
        <filter val="526"/>
        <filter val="4,126"/>
        <filter val="41,126"/>
        <filter val="127"/>
        <filter val="927"/>
        <filter val="15,527"/>
        <filter val="528"/>
        <filter val="928"/>
        <filter val="3,528"/>
        <filter val="8,929"/>
        <filter val="130"/>
        <filter val="4,930"/>
        <filter val="1,531"/>
        <filter val="12,931"/>
        <filter val="31,932"/>
        <filter val="133"/>
        <filter val="40,133"/>
        <filter val="534"/>
        <filter val="3,934"/>
        <filter val="24,134"/>
        <filter val="135"/>
        <filter val="1,136"/>
        <filter val="36,136"/>
        <filter val="537"/>
        <filter val="7,137"/>
        <filter val="539"/>
        <filter val="12,139"/>
        <filter val="141"/>
        <filter val="8,141"/>
        <filter val="143"/>
        <filter val="144"/>
        <filter val="544"/>
        <filter val="1,146"/>
        <filter val="10,947"/>
        <filter val="1,949"/>
        <filter val="3,149"/>
        <filter val="150"/>
        <filter val="550"/>
        <filter val="152"/>
        <filter val="4,952"/>
        <filter val="153"/>
        <filter val="1,153"/>
        <filter val="6,153"/>
        <filter val="155"/>
        <filter val="955"/>
        <filter val="1,955"/>
        <filter val="13,155"/>
        <filter val="156"/>
        <filter val="1,956"/>
        <filter val="158"/>
        <filter val="558"/>
        <filter val="1,558"/>
        <filter val="5,158"/>
        <filter val="559"/>
        <filter val="161"/>
        <filter val="162"/>
        <filter val="562"/>
        <filter val="165"/>
        <filter val="166"/>
        <filter val="2,168"/>
        <filter val="170"/>
        <filter val="1,570"/>
        <filter val="2,171"/>
        <filter val="7,971"/>
        <filter val="24,571"/>
        <filter val="172"/>
        <filter val="173"/>
        <filter val="573"/>
        <filter val="1,974"/>
        <filter val="1,575"/>
        <filter val="176"/>
        <filter val="576"/>
        <filter val="58,176"/>
        <filter val="177"/>
        <filter val="1,977"/>
        <filter val="21,178"/>
        <filter val="1,179"/>
        <filter val="180"/>
        <filter val="580"/>
        <filter val="581"/>
        <filter val="9,981"/>
        <filter val="4,582"/>
        <filter val="183"/>
        <filter val="1,183"/>
        <filter val="13,183"/>
        <filter val="984"/>
        <filter val="14,984"/>
        <filter val="185"/>
        <filter val="2,187"/>
        <filter val="3,587"/>
        <filter val="5,987"/>
        <filter val="588"/>
        <filter val="4,189"/>
        <filter val="190"/>
        <filter val="1,591"/>
        <filter val="592"/>
        <filter val="992"/>
        <filter val="193"/>
        <filter val="1,193"/>
        <filter val="195"/>
        <filter val="595"/>
        <filter val="197"/>
        <filter val="1,199"/>
        <filter val="38,600"/>
        <filter val="3,201"/>
        <filter val="203"/>
        <filter val="205"/>
        <filter val="606"/>
        <filter val="1,607"/>
        <filter val="208"/>
        <filter val="209"/>
        <filter val="211"/>
        <filter val="613"/>
        <filter val="1,213"/>
        <filter val="616"/>
        <filter val="1,617"/>
        <filter val="218"/>
        <filter val="222"/>
        <filter val="1,622"/>
        <filter val="2,222"/>
        <filter val="11,222"/>
        <filter val="71,222"/>
        <filter val="629"/>
        <filter val="230"/>
        <filter val="8,630"/>
        <filter val="10,231"/>
        <filter val="17,631"/>
        <filter val="1,232"/>
        <filter val="634"/>
        <filter val="1,635"/>
        <filter val="236"/>
        <filter val="638"/>
        <filter val="239"/>
        <filter val="2,639"/>
        <filter val="5,639"/>
        <filter val="242"/>
        <filter val="243"/>
        <filter val="244"/>
        <filter val="4,247"/>
        <filter val="1,248"/>
        <filter val="2,648"/>
        <filter val="249"/>
        <filter val="650"/>
        <filter val="1,250"/>
        <filter val="8,250"/>
        <filter val="3,651"/>
        <filter val="253"/>
        <filter val="2,253"/>
        <filter val="654"/>
        <filter val="2,255"/>
        <filter val="657"/>
        <filter val="2,261"/>
        <filter val="264"/>
        <filter val="1,265"/>
        <filter val="2,267"/>
        <filter val="5,669"/>
        <filter val="271"/>
        <filter val="16,272"/>
        <filter val="注：本表详细反映2020年一般公共预算本级支出情况，按预算法要求细化到功能分类项级科目。"/>
        <filter val="17,673"/>
        <filter val="674"/>
        <filter val="7,674"/>
        <filter val="1,275"/>
        <filter val="7,676"/>
        <filter val="277"/>
        <filter val="680"/>
        <filter val="5,280"/>
        <filter val="290"/>
        <filter val="690"/>
        <filter val="291"/>
        <filter val="293"/>
        <filter val="697"/>
        <filter val="1,698"/>
        <filter val="699"/>
        <filter val="300"/>
        <filter val="4,301"/>
        <filter val="8,704"/>
        <filter val="2,306"/>
        <filter val="309"/>
        <filter val="711"/>
        <filter val="312"/>
        <filter val="15,313"/>
        <filter val="3,314"/>
        <filter val="318"/>
        <filter val="23,720"/>
        <filter val="321"/>
        <filter val="41,321"/>
        <filter val="1,326"/>
        <filter val="1,727"/>
        <filter val="332"/>
        <filter val="333"/>
        <filter val="733"/>
        <filter val="2,733"/>
        <filter val="734"/>
        <filter val="1,334"/>
        <filter val="2,334"/>
        <filter val="335"/>
        <filter val="338"/>
        <filter val="10,739"/>
        <filter val="6,343"/>
        <filter val="1,344"/>
        <filter val="32,349"/>
        <filter val="350"/>
        <filter val="4,350"/>
        <filter val="2,752"/>
        <filter val="354"/>
        <filter val="5,357"/>
        <filter val="358"/>
        <filter val="360"/>
        <filter val="761"/>
        <filter val="1,762"/>
        <filter val="764"/>
        <filter val="2,368"/>
        <filter val="4,373"/>
        <filter val="11,373"/>
        <filter val="374"/>
        <filter val="4,777"/>
        <filter val="378"/>
        <filter val="379"/>
        <filter val="2,779"/>
        <filter val="14,780"/>
        <filter val="786"/>
        <filter val="1,386"/>
        <filter val="388"/>
        <filter val="791"/>
        <filter val="1,391"/>
        <filter val="3,391"/>
        <filter val="794"/>
        <filter val="1,397"/>
        <filter val="26,797"/>
        <filter val="1,398"/>
        <filter val="2,000"/>
        <filter val="5,000"/>
        <filter val="6,000"/>
        <filter val="11,000"/>
        <filter val="804"/>
        <filter val="1,004"/>
        <filter val="405"/>
        <filter val="1,405"/>
        <filter val="406"/>
        <filter val="407"/>
        <filter val="10"/>
        <filter val="810"/>
        <filter val="4,011"/>
        <filter val="413"/>
        <filter val="414"/>
        <filter val="15"/>
        <filter val="416"/>
        <filter val="17"/>
        <filter val="3,417"/>
        <filter val="418"/>
        <filter val="13,818"/>
        <filter val="20"/>
        <filter val="1,821"/>
        <filter val="9,823"/>
        <filter val="4,024"/>
        <filter val="25"/>
        <filter val="2,025"/>
        <filter val="168,835"/>
        <filter val="426"/>
        <filter val="8,826"/>
        <filter val="2,027"/>
        <filter val="4,027"/>
        <filter val="28"/>
        <filter val="1,028"/>
        <filter val="1,828"/>
        <filter val="29"/>
        <filter val="1,029"/>
        <filter val="95,429"/>
        <filter val="30"/>
        <filter val="830"/>
        <filter val="4,830"/>
        <filter val="32"/>
        <filter val="33"/>
        <filter val="34"/>
        <filter val="35"/>
        <filter val="45,835"/>
        <filter val="38"/>
        <filter val="838"/>
        <filter val="1,839"/>
        <filter val="40"/>
        <filter val="41"/>
        <filter val="108,011"/>
        <filter val="446"/>
        <filter val="4,046"/>
        <filter val="447"/>
        <filter val="48"/>
        <filter val="50"/>
        <filter val="122,880"/>
        <filter val="1,051"/>
        <filter val="54"/>
        <filter val="55"/>
        <filter val="56"/>
        <filter val="5,857"/>
        <filter val="459"/>
        <filter val="17,859"/>
        <filter val="60"/>
        <filter val="460"/>
        <filter val="12,462"/>
        <filter val="14,462"/>
        <filter val="15,462"/>
        <filter val="464"/>
        <filter val="65"/>
        <filter val="1,065"/>
        <filter val="66"/>
        <filter val="67"/>
        <filter val="2,867"/>
        <filter val="5,467"/>
        <filter val="70"/>
        <filter val="470"/>
        <filter val="471"/>
        <filter val="2,471"/>
        <filter val="473"/>
        <filter val="2,473"/>
        <filter val="474"/>
        <filter val="1,075"/>
        <filter val="476"/>
        <filter val="77"/>
        <filter val="2,877"/>
        <filter val="18,477"/>
        <filter val="102,467"/>
        <filter val="78"/>
        <filter val="479"/>
        <filter val="21,079"/>
        <filter val="80"/>
        <filter val="480"/>
        <filter val="2,081"/>
        <filter val="6,081"/>
        <filter val="82"/>
        <filter val="18,482"/>
        <filter val="83"/>
        <filter val="85"/>
        <filter val="885"/>
        <filter val="86"/>
        <filter val="887"/>
        <filter val="5,487"/>
        <filter val="51,487"/>
        <filter val="1,889"/>
        <filter val="6,089"/>
        <filter val="890"/>
        <filter val="91"/>
        <filter val="493"/>
        <filter val="1,093"/>
        <filter val="14,093"/>
        <filter val="2,494"/>
        <filter val="95"/>
        <filter val="496"/>
        <filter val="1,096"/>
        <filter val="1,497"/>
        <filter val="898"/>
        <filter val="99"/>
      </filters>
    </filterColumn>
    <extLst/>
  </autoFilter>
  <mergeCells count="2">
    <mergeCell ref="A2:B2"/>
    <mergeCell ref="A1352:B1352"/>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D33"/>
  <sheetViews>
    <sheetView showZeros="0" zoomScale="115" zoomScaleNormal="115" workbookViewId="0">
      <selection activeCell="F20" sqref="F20"/>
    </sheetView>
  </sheetViews>
  <sheetFormatPr defaultColWidth="9" defaultRowHeight="12.75" outlineLevelCol="3"/>
  <cols>
    <col min="1" max="1" width="43" style="211" customWidth="1"/>
    <col min="2" max="4" width="13.1238938053097" style="212" customWidth="1"/>
    <col min="5" max="16384" width="9" style="211"/>
  </cols>
  <sheetData>
    <row r="1" ht="20.25" customHeight="1" spans="1:4">
      <c r="A1" s="4" t="s">
        <v>1500</v>
      </c>
      <c r="B1" s="4"/>
      <c r="C1" s="4"/>
      <c r="D1" s="4"/>
    </row>
    <row r="2" ht="29.25" customHeight="1" spans="1:4">
      <c r="A2" s="116" t="s">
        <v>1468</v>
      </c>
      <c r="B2" s="116"/>
      <c r="C2" s="116"/>
      <c r="D2" s="116"/>
    </row>
    <row r="3" ht="18" customHeight="1" spans="1:4">
      <c r="A3" s="213" t="s">
        <v>1501</v>
      </c>
      <c r="B3" s="213"/>
      <c r="C3" s="213"/>
      <c r="D3" s="213"/>
    </row>
    <row r="4" ht="18" customHeight="1" spans="1:4">
      <c r="A4" s="214"/>
      <c r="B4" s="214"/>
      <c r="C4" s="214"/>
      <c r="D4" s="215" t="s">
        <v>2</v>
      </c>
    </row>
    <row r="5" s="209" customFormat="1" ht="18.95" customHeight="1" spans="1:4">
      <c r="A5" s="216" t="s">
        <v>1502</v>
      </c>
      <c r="B5" s="217" t="s">
        <v>1503</v>
      </c>
      <c r="C5" s="217"/>
      <c r="D5" s="217"/>
    </row>
    <row r="6" s="209" customFormat="1" ht="18.95" customHeight="1" spans="1:4">
      <c r="A6" s="216"/>
      <c r="B6" s="217" t="s">
        <v>1504</v>
      </c>
      <c r="C6" s="217" t="s">
        <v>1505</v>
      </c>
      <c r="D6" s="217" t="s">
        <v>1506</v>
      </c>
    </row>
    <row r="7" ht="18.95" customHeight="1" spans="1:4">
      <c r="A7" s="218" t="s">
        <v>99</v>
      </c>
      <c r="B7" s="219">
        <f>C7+D7</f>
        <v>897798</v>
      </c>
      <c r="C7" s="219">
        <f>SUM(C8:C32)+2</f>
        <v>277228</v>
      </c>
      <c r="D7" s="219">
        <f>SUM(D8:D32)+1</f>
        <v>620570</v>
      </c>
    </row>
    <row r="8" s="210" customFormat="1" ht="18.95" customHeight="1" spans="1:4">
      <c r="A8" s="220" t="s">
        <v>31</v>
      </c>
      <c r="B8" s="219">
        <f t="shared" ref="B8:B32" si="0">C8+D8</f>
        <v>45835</v>
      </c>
      <c r="C8" s="219">
        <v>20966</v>
      </c>
      <c r="D8" s="219">
        <v>24869</v>
      </c>
    </row>
    <row r="9" s="210" customFormat="1" ht="18.95" customHeight="1" spans="1:4">
      <c r="A9" s="220" t="s">
        <v>32</v>
      </c>
      <c r="B9" s="219">
        <f t="shared" si="0"/>
        <v>0</v>
      </c>
      <c r="C9" s="219"/>
      <c r="D9" s="219"/>
    </row>
    <row r="10" s="210" customFormat="1" ht="18.95" customHeight="1" spans="1:4">
      <c r="A10" s="220" t="s">
        <v>33</v>
      </c>
      <c r="B10" s="219">
        <f t="shared" si="0"/>
        <v>1558</v>
      </c>
      <c r="C10" s="219">
        <v>341</v>
      </c>
      <c r="D10" s="219">
        <v>1217</v>
      </c>
    </row>
    <row r="11" s="210" customFormat="1" ht="18.95" customHeight="1" spans="1:4">
      <c r="A11" s="220" t="s">
        <v>34</v>
      </c>
      <c r="B11" s="219">
        <f t="shared" si="0"/>
        <v>31932</v>
      </c>
      <c r="C11" s="219">
        <v>19940</v>
      </c>
      <c r="D11" s="219">
        <v>11992</v>
      </c>
    </row>
    <row r="12" s="210" customFormat="1" ht="18.95" customHeight="1" spans="1:4">
      <c r="A12" s="220" t="s">
        <v>35</v>
      </c>
      <c r="B12" s="219">
        <f t="shared" si="0"/>
        <v>168835</v>
      </c>
      <c r="C12" s="219">
        <v>130089</v>
      </c>
      <c r="D12" s="219">
        <v>38746</v>
      </c>
    </row>
    <row r="13" s="210" customFormat="1" ht="18.95" customHeight="1" spans="1:4">
      <c r="A13" s="220" t="s">
        <v>36</v>
      </c>
      <c r="B13" s="219">
        <f t="shared" si="0"/>
        <v>12138</v>
      </c>
      <c r="C13" s="219">
        <v>453</v>
      </c>
      <c r="D13" s="219">
        <v>11685</v>
      </c>
    </row>
    <row r="14" s="210" customFormat="1" ht="18.95" customHeight="1" spans="1:4">
      <c r="A14" s="221" t="s">
        <v>37</v>
      </c>
      <c r="B14" s="219">
        <f t="shared" si="0"/>
        <v>14462</v>
      </c>
      <c r="C14" s="219">
        <v>5960</v>
      </c>
      <c r="D14" s="219">
        <v>8502</v>
      </c>
    </row>
    <row r="15" s="210" customFormat="1" ht="18.95" customHeight="1" spans="1:4">
      <c r="A15" s="221" t="s">
        <v>38</v>
      </c>
      <c r="B15" s="219">
        <f t="shared" si="0"/>
        <v>102467</v>
      </c>
      <c r="C15" s="219">
        <f>43799+59</f>
        <v>43858</v>
      </c>
      <c r="D15" s="219">
        <v>58609</v>
      </c>
    </row>
    <row r="16" s="210" customFormat="1" ht="18.95" customHeight="1" spans="1:4">
      <c r="A16" s="221" t="s">
        <v>1507</v>
      </c>
      <c r="B16" s="219">
        <f t="shared" si="0"/>
        <v>108011</v>
      </c>
      <c r="C16" s="219">
        <f>21915+84</f>
        <v>21999</v>
      </c>
      <c r="D16" s="219">
        <f>5+86007</f>
        <v>86012</v>
      </c>
    </row>
    <row r="17" s="210" customFormat="1" ht="18.95" customHeight="1" spans="1:4">
      <c r="A17" s="221" t="s">
        <v>40</v>
      </c>
      <c r="B17" s="219">
        <f t="shared" si="0"/>
        <v>58176</v>
      </c>
      <c r="C17" s="219">
        <v>1595</v>
      </c>
      <c r="D17" s="219">
        <v>56581</v>
      </c>
    </row>
    <row r="18" s="210" customFormat="1" ht="18.95" customHeight="1" spans="1:4">
      <c r="A18" s="221" t="s">
        <v>41</v>
      </c>
      <c r="B18" s="219">
        <f t="shared" si="0"/>
        <v>122880</v>
      </c>
      <c r="C18" s="219">
        <v>5348</v>
      </c>
      <c r="D18" s="219">
        <f>118809-9-144-1124</f>
        <v>117532</v>
      </c>
    </row>
    <row r="19" s="210" customFormat="1" ht="18.95" customHeight="1" spans="1:4">
      <c r="A19" s="221" t="s">
        <v>42</v>
      </c>
      <c r="B19" s="219">
        <f t="shared" si="0"/>
        <v>95429</v>
      </c>
      <c r="C19" s="219">
        <v>8880</v>
      </c>
      <c r="D19" s="219">
        <v>86549</v>
      </c>
    </row>
    <row r="20" s="210" customFormat="1" ht="18.95" customHeight="1" spans="1:4">
      <c r="A20" s="221" t="s">
        <v>43</v>
      </c>
      <c r="B20" s="219">
        <f t="shared" si="0"/>
        <v>41127</v>
      </c>
      <c r="C20" s="219">
        <v>2988</v>
      </c>
      <c r="D20" s="219">
        <f>4+38135</f>
        <v>38139</v>
      </c>
    </row>
    <row r="21" s="210" customFormat="1" ht="18.95" customHeight="1" spans="1:4">
      <c r="A21" s="221" t="s">
        <v>915</v>
      </c>
      <c r="B21" s="219">
        <f t="shared" si="0"/>
        <v>18477</v>
      </c>
      <c r="C21" s="219">
        <v>0</v>
      </c>
      <c r="D21" s="219">
        <v>18477</v>
      </c>
    </row>
    <row r="22" s="210" customFormat="1" ht="18.95" customHeight="1" spans="1:4">
      <c r="A22" s="221" t="s">
        <v>45</v>
      </c>
      <c r="B22" s="219">
        <f t="shared" si="0"/>
        <v>885</v>
      </c>
      <c r="C22" s="219">
        <v>374</v>
      </c>
      <c r="D22" s="219">
        <v>511</v>
      </c>
    </row>
    <row r="23" s="210" customFormat="1" ht="18.95" customHeight="1" spans="1:4">
      <c r="A23" s="221" t="s">
        <v>46</v>
      </c>
      <c r="B23" s="219">
        <f t="shared" si="0"/>
        <v>0</v>
      </c>
      <c r="C23" s="219"/>
      <c r="D23" s="219"/>
    </row>
    <row r="24" s="210" customFormat="1" ht="18.95" customHeight="1" spans="1:4">
      <c r="A24" s="221" t="s">
        <v>47</v>
      </c>
      <c r="B24" s="219">
        <f t="shared" si="0"/>
        <v>0</v>
      </c>
      <c r="C24" s="219"/>
      <c r="D24" s="219"/>
    </row>
    <row r="25" s="210" customFormat="1" ht="18.95" customHeight="1" spans="1:4">
      <c r="A25" s="221" t="s">
        <v>48</v>
      </c>
      <c r="B25" s="219">
        <f t="shared" si="0"/>
        <v>2639</v>
      </c>
      <c r="C25" s="219">
        <v>1250</v>
      </c>
      <c r="D25" s="219">
        <v>1389</v>
      </c>
    </row>
    <row r="26" s="210" customFormat="1" ht="18.95" customHeight="1" spans="1:4">
      <c r="A26" s="221" t="s">
        <v>49</v>
      </c>
      <c r="B26" s="219">
        <f t="shared" si="0"/>
        <v>21079</v>
      </c>
      <c r="C26" s="219">
        <v>12265</v>
      </c>
      <c r="D26" s="219">
        <v>8814</v>
      </c>
    </row>
    <row r="27" s="210" customFormat="1" ht="18.95" customHeight="1" spans="1:4">
      <c r="A27" s="221" t="s">
        <v>50</v>
      </c>
      <c r="B27" s="219">
        <f t="shared" si="0"/>
        <v>613</v>
      </c>
      <c r="C27" s="219">
        <v>0</v>
      </c>
      <c r="D27" s="219">
        <v>613</v>
      </c>
    </row>
    <row r="28" s="210" customFormat="1" ht="18.95" customHeight="1" spans="1:4">
      <c r="A28" s="221" t="s">
        <v>51</v>
      </c>
      <c r="B28" s="219">
        <f t="shared" si="0"/>
        <v>7673</v>
      </c>
      <c r="C28" s="219">
        <v>920</v>
      </c>
      <c r="D28" s="219">
        <v>6753</v>
      </c>
    </row>
    <row r="29" s="210" customFormat="1" ht="18.95" customHeight="1" spans="1:4">
      <c r="A29" s="221" t="s">
        <v>1497</v>
      </c>
      <c r="B29" s="219">
        <f>1124+9876</f>
        <v>11000</v>
      </c>
      <c r="C29" s="219">
        <v>0</v>
      </c>
      <c r="D29" s="219">
        <f>1124+9876</f>
        <v>11000</v>
      </c>
    </row>
    <row r="30" s="210" customFormat="1" ht="18.95" customHeight="1" spans="1:4">
      <c r="A30" s="221" t="s">
        <v>52</v>
      </c>
      <c r="B30" s="219">
        <f t="shared" si="0"/>
        <v>14093</v>
      </c>
      <c r="C30" s="219">
        <v>0</v>
      </c>
      <c r="D30" s="219">
        <v>14093</v>
      </c>
    </row>
    <row r="31" s="210" customFormat="1" ht="18.95" customHeight="1" spans="1:4">
      <c r="A31" s="221" t="s">
        <v>53</v>
      </c>
      <c r="B31" s="219">
        <f t="shared" si="0"/>
        <v>18482</v>
      </c>
      <c r="C31" s="219">
        <v>0</v>
      </c>
      <c r="D31" s="219">
        <v>18482</v>
      </c>
    </row>
    <row r="32" s="210" customFormat="1" ht="18.95" customHeight="1" spans="1:4">
      <c r="A32" s="221" t="s">
        <v>54</v>
      </c>
      <c r="B32" s="219">
        <f t="shared" si="0"/>
        <v>4</v>
      </c>
      <c r="C32" s="219">
        <v>0</v>
      </c>
      <c r="D32" s="219">
        <v>4</v>
      </c>
    </row>
    <row r="33" s="210" customFormat="1" ht="71.1" customHeight="1" spans="1:4">
      <c r="A33" s="222" t="s">
        <v>1508</v>
      </c>
      <c r="B33" s="223"/>
      <c r="C33" s="223"/>
      <c r="D33" s="223"/>
    </row>
  </sheetData>
  <mergeCells count="7">
    <mergeCell ref="A1:D1"/>
    <mergeCell ref="A2:D2"/>
    <mergeCell ref="A3:D3"/>
    <mergeCell ref="A4:C4"/>
    <mergeCell ref="B5:D5"/>
    <mergeCell ref="A33:D33"/>
    <mergeCell ref="A5:A6"/>
  </mergeCells>
  <printOptions horizontalCentered="1"/>
  <pageMargins left="0.944444444444444" right="0.944444444444444" top="1.37777777777778" bottom="1.14166666666667" header="0.314583333333333" footer="0.314583333333333"/>
  <pageSetup paperSize="9" scale="95" orientation="portrait" blackAndWhite="1" errors="blank"/>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38"/>
  <sheetViews>
    <sheetView zoomScale="115" zoomScaleNormal="115" workbookViewId="0">
      <selection activeCell="A33" sqref="A33:B33"/>
    </sheetView>
  </sheetViews>
  <sheetFormatPr defaultColWidth="21.5044247787611" defaultRowHeight="21.95" customHeight="1" outlineLevelCol="1"/>
  <cols>
    <col min="1" max="1" width="65.6283185840708" style="201" customWidth="1"/>
    <col min="2" max="2" width="27.2477876106195" style="201" customWidth="1"/>
    <col min="3" max="254" width="21.5044247787611" style="201"/>
    <col min="255" max="255" width="52.2477876106195" style="201" customWidth="1"/>
    <col min="256" max="256" width="32.5044247787611" style="201" customWidth="1"/>
    <col min="257" max="510" width="21.5044247787611" style="201"/>
    <col min="511" max="511" width="52.2477876106195" style="201" customWidth="1"/>
    <col min="512" max="512" width="32.5044247787611" style="201" customWidth="1"/>
    <col min="513" max="766" width="21.5044247787611" style="201"/>
    <col min="767" max="767" width="52.2477876106195" style="201" customWidth="1"/>
    <col min="768" max="768" width="32.5044247787611" style="201" customWidth="1"/>
    <col min="769" max="1022" width="21.5044247787611" style="201"/>
    <col min="1023" max="1023" width="52.2477876106195" style="201" customWidth="1"/>
    <col min="1024" max="1024" width="32.5044247787611" style="201" customWidth="1"/>
    <col min="1025" max="1278" width="21.5044247787611" style="201"/>
    <col min="1279" max="1279" width="52.2477876106195" style="201" customWidth="1"/>
    <col min="1280" max="1280" width="32.5044247787611" style="201" customWidth="1"/>
    <col min="1281" max="1534" width="21.5044247787611" style="201"/>
    <col min="1535" max="1535" width="52.2477876106195" style="201" customWidth="1"/>
    <col min="1536" max="1536" width="32.5044247787611" style="201" customWidth="1"/>
    <col min="1537" max="1790" width="21.5044247787611" style="201"/>
    <col min="1791" max="1791" width="52.2477876106195" style="201" customWidth="1"/>
    <col min="1792" max="1792" width="32.5044247787611" style="201" customWidth="1"/>
    <col min="1793" max="2046" width="21.5044247787611" style="201"/>
    <col min="2047" max="2047" width="52.2477876106195" style="201" customWidth="1"/>
    <col min="2048" max="2048" width="32.5044247787611" style="201" customWidth="1"/>
    <col min="2049" max="2302" width="21.5044247787611" style="201"/>
    <col min="2303" max="2303" width="52.2477876106195" style="201" customWidth="1"/>
    <col min="2304" max="2304" width="32.5044247787611" style="201" customWidth="1"/>
    <col min="2305" max="2558" width="21.5044247787611" style="201"/>
    <col min="2559" max="2559" width="52.2477876106195" style="201" customWidth="1"/>
    <col min="2560" max="2560" width="32.5044247787611" style="201" customWidth="1"/>
    <col min="2561" max="2814" width="21.5044247787611" style="201"/>
    <col min="2815" max="2815" width="52.2477876106195" style="201" customWidth="1"/>
    <col min="2816" max="2816" width="32.5044247787611" style="201" customWidth="1"/>
    <col min="2817" max="3070" width="21.5044247787611" style="201"/>
    <col min="3071" max="3071" width="52.2477876106195" style="201" customWidth="1"/>
    <col min="3072" max="3072" width="32.5044247787611" style="201" customWidth="1"/>
    <col min="3073" max="3326" width="21.5044247787611" style="201"/>
    <col min="3327" max="3327" width="52.2477876106195" style="201" customWidth="1"/>
    <col min="3328" max="3328" width="32.5044247787611" style="201" customWidth="1"/>
    <col min="3329" max="3582" width="21.5044247787611" style="201"/>
    <col min="3583" max="3583" width="52.2477876106195" style="201" customWidth="1"/>
    <col min="3584" max="3584" width="32.5044247787611" style="201" customWidth="1"/>
    <col min="3585" max="3838" width="21.5044247787611" style="201"/>
    <col min="3839" max="3839" width="52.2477876106195" style="201" customWidth="1"/>
    <col min="3840" max="3840" width="32.5044247787611" style="201" customWidth="1"/>
    <col min="3841" max="4094" width="21.5044247787611" style="201"/>
    <col min="4095" max="4095" width="52.2477876106195" style="201" customWidth="1"/>
    <col min="4096" max="4096" width="32.5044247787611" style="201" customWidth="1"/>
    <col min="4097" max="4350" width="21.5044247787611" style="201"/>
    <col min="4351" max="4351" width="52.2477876106195" style="201" customWidth="1"/>
    <col min="4352" max="4352" width="32.5044247787611" style="201" customWidth="1"/>
    <col min="4353" max="4606" width="21.5044247787611" style="201"/>
    <col min="4607" max="4607" width="52.2477876106195" style="201" customWidth="1"/>
    <col min="4608" max="4608" width="32.5044247787611" style="201" customWidth="1"/>
    <col min="4609" max="4862" width="21.5044247787611" style="201"/>
    <col min="4863" max="4863" width="52.2477876106195" style="201" customWidth="1"/>
    <col min="4864" max="4864" width="32.5044247787611" style="201" customWidth="1"/>
    <col min="4865" max="5118" width="21.5044247787611" style="201"/>
    <col min="5119" max="5119" width="52.2477876106195" style="201" customWidth="1"/>
    <col min="5120" max="5120" width="32.5044247787611" style="201" customWidth="1"/>
    <col min="5121" max="5374" width="21.5044247787611" style="201"/>
    <col min="5375" max="5375" width="52.2477876106195" style="201" customWidth="1"/>
    <col min="5376" max="5376" width="32.5044247787611" style="201" customWidth="1"/>
    <col min="5377" max="5630" width="21.5044247787611" style="201"/>
    <col min="5631" max="5631" width="52.2477876106195" style="201" customWidth="1"/>
    <col min="5632" max="5632" width="32.5044247787611" style="201" customWidth="1"/>
    <col min="5633" max="5886" width="21.5044247787611" style="201"/>
    <col min="5887" max="5887" width="52.2477876106195" style="201" customWidth="1"/>
    <col min="5888" max="5888" width="32.5044247787611" style="201" customWidth="1"/>
    <col min="5889" max="6142" width="21.5044247787611" style="201"/>
    <col min="6143" max="6143" width="52.2477876106195" style="201" customWidth="1"/>
    <col min="6144" max="6144" width="32.5044247787611" style="201" customWidth="1"/>
    <col min="6145" max="6398" width="21.5044247787611" style="201"/>
    <col min="6399" max="6399" width="52.2477876106195" style="201" customWidth="1"/>
    <col min="6400" max="6400" width="32.5044247787611" style="201" customWidth="1"/>
    <col min="6401" max="6654" width="21.5044247787611" style="201"/>
    <col min="6655" max="6655" width="52.2477876106195" style="201" customWidth="1"/>
    <col min="6656" max="6656" width="32.5044247787611" style="201" customWidth="1"/>
    <col min="6657" max="6910" width="21.5044247787611" style="201"/>
    <col min="6911" max="6911" width="52.2477876106195" style="201" customWidth="1"/>
    <col min="6912" max="6912" width="32.5044247787611" style="201" customWidth="1"/>
    <col min="6913" max="7166" width="21.5044247787611" style="201"/>
    <col min="7167" max="7167" width="52.2477876106195" style="201" customWidth="1"/>
    <col min="7168" max="7168" width="32.5044247787611" style="201" customWidth="1"/>
    <col min="7169" max="7422" width="21.5044247787611" style="201"/>
    <col min="7423" max="7423" width="52.2477876106195" style="201" customWidth="1"/>
    <col min="7424" max="7424" width="32.5044247787611" style="201" customWidth="1"/>
    <col min="7425" max="7678" width="21.5044247787611" style="201"/>
    <col min="7679" max="7679" width="52.2477876106195" style="201" customWidth="1"/>
    <col min="7680" max="7680" width="32.5044247787611" style="201" customWidth="1"/>
    <col min="7681" max="7934" width="21.5044247787611" style="201"/>
    <col min="7935" max="7935" width="52.2477876106195" style="201" customWidth="1"/>
    <col min="7936" max="7936" width="32.5044247787611" style="201" customWidth="1"/>
    <col min="7937" max="8190" width="21.5044247787611" style="201"/>
    <col min="8191" max="8191" width="52.2477876106195" style="201" customWidth="1"/>
    <col min="8192" max="8192" width="32.5044247787611" style="201" customWidth="1"/>
    <col min="8193" max="8446" width="21.5044247787611" style="201"/>
    <col min="8447" max="8447" width="52.2477876106195" style="201" customWidth="1"/>
    <col min="8448" max="8448" width="32.5044247787611" style="201" customWidth="1"/>
    <col min="8449" max="8702" width="21.5044247787611" style="201"/>
    <col min="8703" max="8703" width="52.2477876106195" style="201" customWidth="1"/>
    <col min="8704" max="8704" width="32.5044247787611" style="201" customWidth="1"/>
    <col min="8705" max="8958" width="21.5044247787611" style="201"/>
    <col min="8959" max="8959" width="52.2477876106195" style="201" customWidth="1"/>
    <col min="8960" max="8960" width="32.5044247787611" style="201" customWidth="1"/>
    <col min="8961" max="9214" width="21.5044247787611" style="201"/>
    <col min="9215" max="9215" width="52.2477876106195" style="201" customWidth="1"/>
    <col min="9216" max="9216" width="32.5044247787611" style="201" customWidth="1"/>
    <col min="9217" max="9470" width="21.5044247787611" style="201"/>
    <col min="9471" max="9471" width="52.2477876106195" style="201" customWidth="1"/>
    <col min="9472" max="9472" width="32.5044247787611" style="201" customWidth="1"/>
    <col min="9473" max="9726" width="21.5044247787611" style="201"/>
    <col min="9727" max="9727" width="52.2477876106195" style="201" customWidth="1"/>
    <col min="9728" max="9728" width="32.5044247787611" style="201" customWidth="1"/>
    <col min="9729" max="9982" width="21.5044247787611" style="201"/>
    <col min="9983" max="9983" width="52.2477876106195" style="201" customWidth="1"/>
    <col min="9984" max="9984" width="32.5044247787611" style="201" customWidth="1"/>
    <col min="9985" max="10238" width="21.5044247787611" style="201"/>
    <col min="10239" max="10239" width="52.2477876106195" style="201" customWidth="1"/>
    <col min="10240" max="10240" width="32.5044247787611" style="201" customWidth="1"/>
    <col min="10241" max="10494" width="21.5044247787611" style="201"/>
    <col min="10495" max="10495" width="52.2477876106195" style="201" customWidth="1"/>
    <col min="10496" max="10496" width="32.5044247787611" style="201" customWidth="1"/>
    <col min="10497" max="10750" width="21.5044247787611" style="201"/>
    <col min="10751" max="10751" width="52.2477876106195" style="201" customWidth="1"/>
    <col min="10752" max="10752" width="32.5044247787611" style="201" customWidth="1"/>
    <col min="10753" max="11006" width="21.5044247787611" style="201"/>
    <col min="11007" max="11007" width="52.2477876106195" style="201" customWidth="1"/>
    <col min="11008" max="11008" width="32.5044247787611" style="201" customWidth="1"/>
    <col min="11009" max="11262" width="21.5044247787611" style="201"/>
    <col min="11263" max="11263" width="52.2477876106195" style="201" customWidth="1"/>
    <col min="11264" max="11264" width="32.5044247787611" style="201" customWidth="1"/>
    <col min="11265" max="11518" width="21.5044247787611" style="201"/>
    <col min="11519" max="11519" width="52.2477876106195" style="201" customWidth="1"/>
    <col min="11520" max="11520" width="32.5044247787611" style="201" customWidth="1"/>
    <col min="11521" max="11774" width="21.5044247787611" style="201"/>
    <col min="11775" max="11775" width="52.2477876106195" style="201" customWidth="1"/>
    <col min="11776" max="11776" width="32.5044247787611" style="201" customWidth="1"/>
    <col min="11777" max="12030" width="21.5044247787611" style="201"/>
    <col min="12031" max="12031" width="52.2477876106195" style="201" customWidth="1"/>
    <col min="12032" max="12032" width="32.5044247787611" style="201" customWidth="1"/>
    <col min="12033" max="12286" width="21.5044247787611" style="201"/>
    <col min="12287" max="12287" width="52.2477876106195" style="201" customWidth="1"/>
    <col min="12288" max="12288" width="32.5044247787611" style="201" customWidth="1"/>
    <col min="12289" max="12542" width="21.5044247787611" style="201"/>
    <col min="12543" max="12543" width="52.2477876106195" style="201" customWidth="1"/>
    <col min="12544" max="12544" width="32.5044247787611" style="201" customWidth="1"/>
    <col min="12545" max="12798" width="21.5044247787611" style="201"/>
    <col min="12799" max="12799" width="52.2477876106195" style="201" customWidth="1"/>
    <col min="12800" max="12800" width="32.5044247787611" style="201" customWidth="1"/>
    <col min="12801" max="13054" width="21.5044247787611" style="201"/>
    <col min="13055" max="13055" width="52.2477876106195" style="201" customWidth="1"/>
    <col min="13056" max="13056" width="32.5044247787611" style="201" customWidth="1"/>
    <col min="13057" max="13310" width="21.5044247787611" style="201"/>
    <col min="13311" max="13311" width="52.2477876106195" style="201" customWidth="1"/>
    <col min="13312" max="13312" width="32.5044247787611" style="201" customWidth="1"/>
    <col min="13313" max="13566" width="21.5044247787611" style="201"/>
    <col min="13567" max="13567" width="52.2477876106195" style="201" customWidth="1"/>
    <col min="13568" max="13568" width="32.5044247787611" style="201" customWidth="1"/>
    <col min="13569" max="13822" width="21.5044247787611" style="201"/>
    <col min="13823" max="13823" width="52.2477876106195" style="201" customWidth="1"/>
    <col min="13824" max="13824" width="32.5044247787611" style="201" customWidth="1"/>
    <col min="13825" max="14078" width="21.5044247787611" style="201"/>
    <col min="14079" max="14079" width="52.2477876106195" style="201" customWidth="1"/>
    <col min="14080" max="14080" width="32.5044247787611" style="201" customWidth="1"/>
    <col min="14081" max="14334" width="21.5044247787611" style="201"/>
    <col min="14335" max="14335" width="52.2477876106195" style="201" customWidth="1"/>
    <col min="14336" max="14336" width="32.5044247787611" style="201" customWidth="1"/>
    <col min="14337" max="14590" width="21.5044247787611" style="201"/>
    <col min="14591" max="14591" width="52.2477876106195" style="201" customWidth="1"/>
    <col min="14592" max="14592" width="32.5044247787611" style="201" customWidth="1"/>
    <col min="14593" max="14846" width="21.5044247787611" style="201"/>
    <col min="14847" max="14847" width="52.2477876106195" style="201" customWidth="1"/>
    <col min="14848" max="14848" width="32.5044247787611" style="201" customWidth="1"/>
    <col min="14849" max="15102" width="21.5044247787611" style="201"/>
    <col min="15103" max="15103" width="52.2477876106195" style="201" customWidth="1"/>
    <col min="15104" max="15104" width="32.5044247787611" style="201" customWidth="1"/>
    <col min="15105" max="15358" width="21.5044247787611" style="201"/>
    <col min="15359" max="15359" width="52.2477876106195" style="201" customWidth="1"/>
    <col min="15360" max="15360" width="32.5044247787611" style="201" customWidth="1"/>
    <col min="15361" max="15614" width="21.5044247787611" style="201"/>
    <col min="15615" max="15615" width="52.2477876106195" style="201" customWidth="1"/>
    <col min="15616" max="15616" width="32.5044247787611" style="201" customWidth="1"/>
    <col min="15617" max="15870" width="21.5044247787611" style="201"/>
    <col min="15871" max="15871" width="52.2477876106195" style="201" customWidth="1"/>
    <col min="15872" max="15872" width="32.5044247787611" style="201" customWidth="1"/>
    <col min="15873" max="16126" width="21.5044247787611" style="201"/>
    <col min="16127" max="16127" width="52.2477876106195" style="201" customWidth="1"/>
    <col min="16128" max="16128" width="32.5044247787611" style="201" customWidth="1"/>
    <col min="16129" max="16384" width="21.5044247787611" style="201"/>
  </cols>
  <sheetData>
    <row r="1" ht="23.25" customHeight="1" spans="1:2">
      <c r="A1" s="4" t="s">
        <v>1509</v>
      </c>
      <c r="B1" s="4"/>
    </row>
    <row r="2" s="199" customFormat="1" ht="30.75" customHeight="1" spans="1:2">
      <c r="A2" s="116" t="s">
        <v>1510</v>
      </c>
      <c r="B2" s="116"/>
    </row>
    <row r="3" s="199" customFormat="1" ht="21" customHeight="1" spans="1:2">
      <c r="A3" s="202" t="s">
        <v>1511</v>
      </c>
      <c r="B3" s="202"/>
    </row>
    <row r="4" customHeight="1" spans="1:2">
      <c r="A4" s="203"/>
      <c r="B4" s="204" t="s">
        <v>2</v>
      </c>
    </row>
    <row r="5" ht="20.1" customHeight="1" spans="1:2">
      <c r="A5" s="205" t="s">
        <v>1512</v>
      </c>
      <c r="B5" s="185" t="s">
        <v>1503</v>
      </c>
    </row>
    <row r="6" ht="20.1" customHeight="1" spans="1:2">
      <c r="A6" s="206" t="s">
        <v>1513</v>
      </c>
      <c r="B6" s="207">
        <v>277228</v>
      </c>
    </row>
    <row r="7" s="200" customFormat="1" ht="20.1" customHeight="1" spans="1:2">
      <c r="A7" s="208" t="s">
        <v>1514</v>
      </c>
      <c r="B7" s="108">
        <v>45727</v>
      </c>
    </row>
    <row r="8" s="200" customFormat="1" ht="20.1" customHeight="1" spans="1:2">
      <c r="A8" s="208" t="s">
        <v>1515</v>
      </c>
      <c r="B8" s="108">
        <v>19840</v>
      </c>
    </row>
    <row r="9" s="200" customFormat="1" ht="20.1" customHeight="1" spans="1:2">
      <c r="A9" s="208" t="s">
        <v>1516</v>
      </c>
      <c r="B9" s="108">
        <v>8485</v>
      </c>
    </row>
    <row r="10" s="200" customFormat="1" ht="20.1" customHeight="1" spans="1:2">
      <c r="A10" s="208" t="s">
        <v>1517</v>
      </c>
      <c r="B10" s="108">
        <v>2759</v>
      </c>
    </row>
    <row r="11" s="200" customFormat="1" ht="20.1" customHeight="1" spans="1:2">
      <c r="A11" s="208" t="s">
        <v>1518</v>
      </c>
      <c r="B11" s="108">
        <v>14643</v>
      </c>
    </row>
    <row r="12" s="200" customFormat="1" ht="20.1" customHeight="1" spans="1:2">
      <c r="A12" s="208" t="s">
        <v>1519</v>
      </c>
      <c r="B12" s="108">
        <f>SUM(B13:B22)</f>
        <v>17136</v>
      </c>
    </row>
    <row r="13" s="200" customFormat="1" ht="20.1" customHeight="1" spans="1:2">
      <c r="A13" s="208" t="s">
        <v>1520</v>
      </c>
      <c r="B13" s="108">
        <v>11142</v>
      </c>
    </row>
    <row r="14" s="200" customFormat="1" ht="20.1" customHeight="1" spans="1:2">
      <c r="A14" s="208" t="s">
        <v>1521</v>
      </c>
      <c r="B14" s="108">
        <v>144</v>
      </c>
    </row>
    <row r="15" s="200" customFormat="1" ht="20.1" customHeight="1" spans="1:2">
      <c r="A15" s="208" t="s">
        <v>1522</v>
      </c>
      <c r="B15" s="108">
        <v>458</v>
      </c>
    </row>
    <row r="16" s="200" customFormat="1" ht="20.1" customHeight="1" spans="1:2">
      <c r="A16" s="208" t="s">
        <v>1523</v>
      </c>
      <c r="B16" s="108">
        <v>21</v>
      </c>
    </row>
    <row r="17" s="200" customFormat="1" ht="20.1" customHeight="1" spans="1:2">
      <c r="A17" s="208" t="s">
        <v>1524</v>
      </c>
      <c r="B17" s="108">
        <v>551</v>
      </c>
    </row>
    <row r="18" s="200" customFormat="1" ht="20.1" customHeight="1" spans="1:2">
      <c r="A18" s="208" t="s">
        <v>1525</v>
      </c>
      <c r="B18" s="108">
        <v>294</v>
      </c>
    </row>
    <row r="19" s="200" customFormat="1" ht="20.1" customHeight="1" spans="1:2">
      <c r="A19" s="208" t="s">
        <v>1526</v>
      </c>
      <c r="B19" s="108">
        <v>3</v>
      </c>
    </row>
    <row r="20" s="200" customFormat="1" ht="20.1" customHeight="1" spans="1:2">
      <c r="A20" s="208" t="s">
        <v>1527</v>
      </c>
      <c r="B20" s="108">
        <v>1692</v>
      </c>
    </row>
    <row r="21" s="200" customFormat="1" ht="20.1" customHeight="1" spans="1:2">
      <c r="A21" s="208" t="s">
        <v>1528</v>
      </c>
      <c r="B21" s="108"/>
    </row>
    <row r="22" s="200" customFormat="1" ht="20.1" customHeight="1" spans="1:2">
      <c r="A22" s="208" t="s">
        <v>1529</v>
      </c>
      <c r="B22" s="108">
        <v>2831</v>
      </c>
    </row>
    <row r="23" s="200" customFormat="1" ht="20.1" customHeight="1" spans="1:2">
      <c r="A23" s="208" t="s">
        <v>1530</v>
      </c>
      <c r="B23" s="108">
        <f>SUM(B24:B26)</f>
        <v>199614</v>
      </c>
    </row>
    <row r="24" s="200" customFormat="1" ht="20.1" customHeight="1" spans="1:2">
      <c r="A24" s="208" t="s">
        <v>1531</v>
      </c>
      <c r="B24" s="108">
        <v>174523</v>
      </c>
    </row>
    <row r="25" s="200" customFormat="1" ht="20.1" customHeight="1" spans="1:2">
      <c r="A25" s="208" t="s">
        <v>1532</v>
      </c>
      <c r="B25" s="108">
        <v>25091</v>
      </c>
    </row>
    <row r="26" s="200" customFormat="1" ht="20.1" customHeight="1" spans="1:2">
      <c r="A26" s="208" t="s">
        <v>1533</v>
      </c>
      <c r="B26" s="108"/>
    </row>
    <row r="27" s="200" customFormat="1" ht="20.1" customHeight="1" spans="1:2">
      <c r="A27" s="208" t="s">
        <v>1534</v>
      </c>
      <c r="B27" s="108">
        <f>SUM(B28:B32)</f>
        <v>14750</v>
      </c>
    </row>
    <row r="28" s="200" customFormat="1" ht="20.1" customHeight="1" spans="1:2">
      <c r="A28" s="208" t="s">
        <v>1535</v>
      </c>
      <c r="B28" s="108">
        <v>1437</v>
      </c>
    </row>
    <row r="29" s="200" customFormat="1" ht="20.1" customHeight="1" spans="1:2">
      <c r="A29" s="208" t="s">
        <v>1536</v>
      </c>
      <c r="B29" s="108"/>
    </row>
    <row r="30" s="200" customFormat="1" ht="20.1" customHeight="1" spans="1:2">
      <c r="A30" s="208" t="s">
        <v>1537</v>
      </c>
      <c r="B30" s="108"/>
    </row>
    <row r="31" s="200" customFormat="1" ht="20.1" customHeight="1" spans="1:2">
      <c r="A31" s="208" t="s">
        <v>1538</v>
      </c>
      <c r="B31" s="108">
        <v>187</v>
      </c>
    </row>
    <row r="32" s="200" customFormat="1" ht="20.1" customHeight="1" spans="1:2">
      <c r="A32" s="208" t="s">
        <v>1539</v>
      </c>
      <c r="B32" s="108">
        <v>13126</v>
      </c>
    </row>
    <row r="33" s="200" customFormat="1" ht="39" customHeight="1" spans="1:2">
      <c r="A33" s="176" t="s">
        <v>1540</v>
      </c>
      <c r="B33" s="176"/>
    </row>
    <row r="34" ht="13.5"/>
    <row r="35" ht="13.5"/>
    <row r="36" ht="13.5"/>
    <row r="37" ht="13.5"/>
    <row r="38" ht="13.5"/>
  </sheetData>
  <mergeCells count="4">
    <mergeCell ref="A1:B1"/>
    <mergeCell ref="A2:B2"/>
    <mergeCell ref="A3:B3"/>
    <mergeCell ref="A33:B33"/>
  </mergeCells>
  <printOptions horizontalCentered="1"/>
  <pageMargins left="0.944444444444444" right="0.944444444444444" top="1.37777777777778" bottom="1.14166666666667" header="0.314583333333333" footer="0.314583333333333"/>
  <pageSetup paperSize="9" scale="82" fitToWidth="0" orientation="portrait" blackAndWhite="1" errors="blank"/>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31"/>
  <sheetViews>
    <sheetView showZeros="0" zoomScale="115" zoomScaleNormal="115" topLeftCell="A49" workbookViewId="0">
      <selection activeCell="B49" sqref="B49"/>
    </sheetView>
  </sheetViews>
  <sheetFormatPr defaultColWidth="9" defaultRowHeight="15.75" outlineLevelCol="1"/>
  <cols>
    <col min="1" max="1" width="65.7522123893805" style="194" customWidth="1"/>
    <col min="2" max="2" width="18.7522123893805" style="195" customWidth="1"/>
    <col min="3" max="16384" width="9" style="178"/>
  </cols>
  <sheetData>
    <row r="1" ht="20.25" customHeight="1" spans="1:2">
      <c r="A1" s="180" t="s">
        <v>1541</v>
      </c>
      <c r="B1" s="181"/>
    </row>
    <row r="2" ht="25.1" spans="1:2">
      <c r="A2" s="116" t="s">
        <v>1542</v>
      </c>
      <c r="B2" s="182"/>
    </row>
    <row r="3" ht="20.25" customHeight="1" spans="1:2">
      <c r="A3" s="196"/>
      <c r="B3" s="184" t="s">
        <v>2</v>
      </c>
    </row>
    <row r="4" ht="24" customHeight="1" spans="1:2">
      <c r="A4" s="185" t="s">
        <v>1160</v>
      </c>
      <c r="B4" s="186" t="s">
        <v>60</v>
      </c>
    </row>
    <row r="5" ht="21" customHeight="1" spans="1:2">
      <c r="A5" s="187" t="s">
        <v>1161</v>
      </c>
      <c r="B5" s="169">
        <v>304300</v>
      </c>
    </row>
    <row r="6" s="177" customFormat="1" ht="21" customHeight="1" spans="1:2">
      <c r="A6" s="166" t="s">
        <v>1162</v>
      </c>
      <c r="B6" s="169">
        <v>22123</v>
      </c>
    </row>
    <row r="7" s="177" customFormat="1" ht="21" customHeight="1" spans="1:2">
      <c r="A7" s="167" t="s">
        <v>1163</v>
      </c>
      <c r="B7" s="169">
        <v>2290</v>
      </c>
    </row>
    <row r="8" s="177" customFormat="1" ht="21" customHeight="1" spans="1:2">
      <c r="A8" s="167" t="s">
        <v>1164</v>
      </c>
      <c r="B8" s="169"/>
    </row>
    <row r="9" s="177" customFormat="1" ht="21" customHeight="1" spans="1:2">
      <c r="A9" s="167" t="s">
        <v>1165</v>
      </c>
      <c r="B9" s="169">
        <v>3457</v>
      </c>
    </row>
    <row r="10" s="177" customFormat="1" ht="21" customHeight="1" spans="1:2">
      <c r="A10" s="167" t="s">
        <v>1166</v>
      </c>
      <c r="B10" s="169">
        <v>405</v>
      </c>
    </row>
    <row r="11" s="177" customFormat="1" ht="21" customHeight="1" spans="1:2">
      <c r="A11" s="167" t="s">
        <v>1167</v>
      </c>
      <c r="B11" s="169">
        <v>15971</v>
      </c>
    </row>
    <row r="12" s="177" customFormat="1" ht="21" customHeight="1" spans="1:2">
      <c r="A12" s="197" t="s">
        <v>1168</v>
      </c>
      <c r="B12" s="169"/>
    </row>
    <row r="13" s="177" customFormat="1" ht="21" customHeight="1" spans="1:2">
      <c r="A13" s="198" t="s">
        <v>1169</v>
      </c>
      <c r="B13" s="169">
        <v>207024</v>
      </c>
    </row>
    <row r="14" s="177" customFormat="1" ht="21" customHeight="1" spans="1:2">
      <c r="A14" s="167" t="s">
        <v>1170</v>
      </c>
      <c r="B14" s="169">
        <v>808</v>
      </c>
    </row>
    <row r="15" s="177" customFormat="1" ht="21" customHeight="1" spans="1:2">
      <c r="A15" s="167" t="s">
        <v>1171</v>
      </c>
      <c r="B15" s="169">
        <v>41237</v>
      </c>
    </row>
    <row r="16" s="177" customFormat="1" ht="21" customHeight="1" spans="1:2">
      <c r="A16" s="167" t="s">
        <v>1172</v>
      </c>
      <c r="B16" s="169">
        <v>10152</v>
      </c>
    </row>
    <row r="17" s="177" customFormat="1" ht="21" customHeight="1" spans="1:2">
      <c r="A17" s="167" t="s">
        <v>1173</v>
      </c>
      <c r="B17" s="169">
        <v>5411</v>
      </c>
    </row>
    <row r="18" s="177" customFormat="1" ht="21" customHeight="1" spans="1:2">
      <c r="A18" s="167" t="s">
        <v>1174</v>
      </c>
      <c r="B18" s="169"/>
    </row>
    <row r="19" s="177" customFormat="1" ht="21" customHeight="1" spans="1:2">
      <c r="A19" s="167" t="s">
        <v>1175</v>
      </c>
      <c r="B19" s="169"/>
    </row>
    <row r="20" s="177" customFormat="1" ht="21" customHeight="1" spans="1:2">
      <c r="A20" s="167" t="s">
        <v>1176</v>
      </c>
      <c r="B20" s="169"/>
    </row>
    <row r="21" s="177" customFormat="1" ht="21" customHeight="1" spans="1:2">
      <c r="A21" s="167" t="s">
        <v>1177</v>
      </c>
      <c r="B21" s="169"/>
    </row>
    <row r="22" s="177" customFormat="1" ht="21" customHeight="1" spans="1:2">
      <c r="A22" s="167" t="s">
        <v>1178</v>
      </c>
      <c r="B22" s="169">
        <v>20633</v>
      </c>
    </row>
    <row r="23" s="177" customFormat="1" ht="21" customHeight="1" spans="1:2">
      <c r="A23" s="167" t="s">
        <v>1179</v>
      </c>
      <c r="B23" s="169"/>
    </row>
    <row r="24" s="177" customFormat="1" ht="21" customHeight="1" spans="1:2">
      <c r="A24" s="167" t="s">
        <v>1180</v>
      </c>
      <c r="B24" s="169"/>
    </row>
    <row r="25" s="177" customFormat="1" ht="21" customHeight="1" spans="1:2">
      <c r="A25" s="167" t="s">
        <v>1181</v>
      </c>
      <c r="B25" s="169"/>
    </row>
    <row r="26" s="177" customFormat="1" ht="21" customHeight="1" spans="1:2">
      <c r="A26" s="167" t="s">
        <v>1182</v>
      </c>
      <c r="B26" s="169">
        <v>2781</v>
      </c>
    </row>
    <row r="27" s="177" customFormat="1" ht="21" customHeight="1" spans="1:2">
      <c r="A27" s="167" t="s">
        <v>1183</v>
      </c>
      <c r="B27" s="169"/>
    </row>
    <row r="28" s="177" customFormat="1" ht="21" customHeight="1" spans="1:2">
      <c r="A28" s="167" t="s">
        <v>1184</v>
      </c>
      <c r="B28" s="169"/>
    </row>
    <row r="29" s="177" customFormat="1" ht="21" customHeight="1" spans="1:2">
      <c r="A29" s="167" t="s">
        <v>1185</v>
      </c>
      <c r="B29" s="169"/>
    </row>
    <row r="30" s="177" customFormat="1" ht="21" customHeight="1" spans="1:2">
      <c r="A30" s="167" t="s">
        <v>1186</v>
      </c>
      <c r="B30" s="169">
        <v>2383</v>
      </c>
    </row>
    <row r="31" s="177" customFormat="1" ht="21" customHeight="1" spans="1:2">
      <c r="A31" s="167" t="s">
        <v>1187</v>
      </c>
      <c r="B31" s="169">
        <v>22399</v>
      </c>
    </row>
    <row r="32" s="177" customFormat="1" ht="21" customHeight="1" spans="1:2">
      <c r="A32" s="167" t="s">
        <v>1188</v>
      </c>
      <c r="B32" s="169"/>
    </row>
    <row r="33" s="177" customFormat="1" ht="21" customHeight="1" spans="1:2">
      <c r="A33" s="197" t="s">
        <v>1189</v>
      </c>
      <c r="B33" s="169">
        <v>1924</v>
      </c>
    </row>
    <row r="34" s="177" customFormat="1" ht="21" customHeight="1" spans="1:2">
      <c r="A34" s="167" t="s">
        <v>1190</v>
      </c>
      <c r="B34" s="169">
        <v>24563</v>
      </c>
    </row>
    <row r="35" s="177" customFormat="1" ht="21" customHeight="1" spans="1:2">
      <c r="A35" s="167" t="s">
        <v>1191</v>
      </c>
      <c r="B35" s="169">
        <v>56168</v>
      </c>
    </row>
    <row r="36" s="177" customFormat="1" ht="21" customHeight="1" spans="1:2">
      <c r="A36" s="167" t="s">
        <v>1192</v>
      </c>
      <c r="B36" s="169">
        <v>490</v>
      </c>
    </row>
    <row r="37" s="177" customFormat="1" ht="21" customHeight="1" spans="1:2">
      <c r="A37" s="167" t="s">
        <v>1193</v>
      </c>
      <c r="B37" s="169"/>
    </row>
    <row r="38" s="177" customFormat="1" ht="21" customHeight="1" spans="1:2">
      <c r="A38" s="167" t="s">
        <v>1194</v>
      </c>
      <c r="B38" s="169">
        <v>16924</v>
      </c>
    </row>
    <row r="39" s="177" customFormat="1" ht="21" customHeight="1" spans="1:2">
      <c r="A39" s="167" t="s">
        <v>1195</v>
      </c>
      <c r="B39" s="169"/>
    </row>
    <row r="40" s="177" customFormat="1" ht="21" customHeight="1" spans="1:2">
      <c r="A40" s="167" t="s">
        <v>1196</v>
      </c>
      <c r="B40" s="169"/>
    </row>
    <row r="41" s="177" customFormat="1" ht="21" customHeight="1" spans="1:2">
      <c r="A41" s="197" t="s">
        <v>1197</v>
      </c>
      <c r="B41" s="169"/>
    </row>
    <row r="42" s="177" customFormat="1" ht="21" customHeight="1" spans="1:2">
      <c r="A42" s="167" t="s">
        <v>1198</v>
      </c>
      <c r="B42" s="169"/>
    </row>
    <row r="43" s="177" customFormat="1" ht="21" customHeight="1" spans="1:2">
      <c r="A43" s="167" t="s">
        <v>1199</v>
      </c>
      <c r="B43" s="169"/>
    </row>
    <row r="44" s="177" customFormat="1" ht="21" customHeight="1" spans="1:2">
      <c r="A44" s="167" t="s">
        <v>1200</v>
      </c>
      <c r="B44" s="169">
        <v>1030</v>
      </c>
    </row>
    <row r="45" s="177" customFormat="1" ht="21" customHeight="1" spans="1:2">
      <c r="A45" s="167" t="s">
        <v>1201</v>
      </c>
      <c r="B45" s="169"/>
    </row>
    <row r="46" s="177" customFormat="1" ht="21" customHeight="1" spans="1:2">
      <c r="A46" s="167" t="s">
        <v>1202</v>
      </c>
      <c r="B46" s="169"/>
    </row>
    <row r="47" s="177" customFormat="1" ht="21" customHeight="1" spans="1:2">
      <c r="A47" s="167" t="s">
        <v>1203</v>
      </c>
      <c r="B47" s="169"/>
    </row>
    <row r="48" s="177" customFormat="1" ht="21" customHeight="1" spans="1:2">
      <c r="A48" s="167" t="s">
        <v>1204</v>
      </c>
      <c r="B48" s="169">
        <v>121</v>
      </c>
    </row>
    <row r="49" s="177" customFormat="1" ht="21" customHeight="1" spans="1:2">
      <c r="A49" s="166" t="s">
        <v>1205</v>
      </c>
      <c r="B49" s="169">
        <v>75153</v>
      </c>
    </row>
    <row r="50" s="177" customFormat="1" ht="21" customHeight="1" spans="1:2">
      <c r="A50" s="167" t="s">
        <v>1206</v>
      </c>
      <c r="B50" s="169"/>
    </row>
    <row r="51" s="177" customFormat="1" ht="21" customHeight="1" spans="1:2">
      <c r="A51" s="167" t="s">
        <v>1207</v>
      </c>
      <c r="B51" s="169"/>
    </row>
    <row r="52" s="177" customFormat="1" ht="21" customHeight="1" spans="1:2">
      <c r="A52" s="167" t="s">
        <v>1208</v>
      </c>
      <c r="B52" s="169">
        <v>2</v>
      </c>
    </row>
    <row r="53" s="177" customFormat="1" ht="21" customHeight="1" spans="1:2">
      <c r="A53" s="167" t="s">
        <v>1209</v>
      </c>
      <c r="B53" s="169"/>
    </row>
    <row r="54" s="177" customFormat="1" ht="21" customHeight="1" spans="1:2">
      <c r="A54" s="167" t="s">
        <v>1210</v>
      </c>
      <c r="B54" s="169"/>
    </row>
    <row r="55" s="177" customFormat="1" ht="21" customHeight="1" spans="1:2">
      <c r="A55" s="167" t="s">
        <v>1211</v>
      </c>
      <c r="B55" s="169"/>
    </row>
    <row r="56" s="177" customFormat="1" ht="21" customHeight="1" spans="1:2">
      <c r="A56" s="167" t="s">
        <v>1212</v>
      </c>
      <c r="B56" s="169"/>
    </row>
    <row r="57" s="177" customFormat="1" ht="21" customHeight="1" spans="1:2">
      <c r="A57" s="167" t="s">
        <v>1213</v>
      </c>
      <c r="B57" s="169">
        <v>250</v>
      </c>
    </row>
    <row r="58" s="177" customFormat="1" ht="21" customHeight="1" spans="1:2">
      <c r="A58" s="167" t="s">
        <v>1214</v>
      </c>
      <c r="B58" s="169">
        <v>3057</v>
      </c>
    </row>
    <row r="59" s="177" customFormat="1" ht="21" customHeight="1" spans="1:2">
      <c r="A59" s="167" t="s">
        <v>1215</v>
      </c>
      <c r="B59" s="169">
        <v>7503</v>
      </c>
    </row>
    <row r="60" s="177" customFormat="1" ht="21" customHeight="1" spans="1:2">
      <c r="A60" s="167" t="s">
        <v>1216</v>
      </c>
      <c r="B60" s="169"/>
    </row>
    <row r="61" s="177" customFormat="1" ht="21" customHeight="1" spans="1:2">
      <c r="A61" s="167" t="s">
        <v>1217</v>
      </c>
      <c r="B61" s="169">
        <v>45994</v>
      </c>
    </row>
    <row r="62" s="177" customFormat="1" ht="21" customHeight="1" spans="1:2">
      <c r="A62" s="167" t="s">
        <v>1218</v>
      </c>
      <c r="B62" s="169">
        <v>5743</v>
      </c>
    </row>
    <row r="63" s="177" customFormat="1" ht="21" customHeight="1" spans="1:2">
      <c r="A63" s="167" t="s">
        <v>1219</v>
      </c>
      <c r="B63" s="169">
        <v>2970</v>
      </c>
    </row>
    <row r="64" s="177" customFormat="1" ht="21" customHeight="1" spans="1:2">
      <c r="A64" s="167" t="s">
        <v>1220</v>
      </c>
      <c r="B64" s="169">
        <v>235</v>
      </c>
    </row>
    <row r="65" s="177" customFormat="1" ht="21" customHeight="1" spans="1:2">
      <c r="A65" s="167" t="s">
        <v>1221</v>
      </c>
      <c r="B65" s="169"/>
    </row>
    <row r="66" s="177" customFormat="1" ht="21" customHeight="1" spans="1:2">
      <c r="A66" s="167" t="s">
        <v>1222</v>
      </c>
      <c r="B66" s="169"/>
    </row>
    <row r="67" s="177" customFormat="1" ht="21" customHeight="1" spans="1:2">
      <c r="A67" s="167" t="s">
        <v>1223</v>
      </c>
      <c r="B67" s="169">
        <v>6440</v>
      </c>
    </row>
    <row r="68" s="177" customFormat="1" ht="21" customHeight="1" spans="1:2">
      <c r="A68" s="167" t="s">
        <v>1224</v>
      </c>
      <c r="B68" s="169"/>
    </row>
    <row r="69" s="177" customFormat="1" ht="21" customHeight="1" spans="1:2">
      <c r="A69" s="167" t="s">
        <v>1225</v>
      </c>
      <c r="B69" s="169">
        <v>2959</v>
      </c>
    </row>
    <row r="70" s="177" customFormat="1" ht="21" customHeight="1" spans="1:2">
      <c r="A70" s="167" t="s">
        <v>1226</v>
      </c>
      <c r="B70" s="169"/>
    </row>
    <row r="71" s="177" customFormat="1" ht="27.95" customHeight="1" spans="1:2">
      <c r="A71" s="191" t="s">
        <v>1543</v>
      </c>
      <c r="B71" s="191"/>
    </row>
    <row r="72" ht="19.5" customHeight="1"/>
    <row r="73" ht="20.1" customHeight="1"/>
    <row r="74" ht="20.1" customHeight="1"/>
    <row r="75" ht="20.1" customHeight="1" spans="1:2">
      <c r="A75" s="178"/>
      <c r="B75" s="179"/>
    </row>
    <row r="76" ht="20.1" customHeight="1" spans="1:2">
      <c r="A76" s="178"/>
      <c r="B76" s="179"/>
    </row>
    <row r="77" ht="20.1" customHeight="1" spans="1:2">
      <c r="A77" s="178"/>
      <c r="B77" s="179"/>
    </row>
    <row r="78" ht="20.1" customHeight="1" spans="1:2">
      <c r="A78" s="178"/>
      <c r="B78" s="179"/>
    </row>
    <row r="79" ht="20.1" customHeight="1" spans="1:2">
      <c r="A79" s="178"/>
      <c r="B79" s="179"/>
    </row>
    <row r="80" ht="20.1" customHeight="1" spans="1:2">
      <c r="A80" s="178"/>
      <c r="B80" s="179"/>
    </row>
    <row r="81" ht="20.1" customHeight="1" spans="1:2">
      <c r="A81" s="178"/>
      <c r="B81" s="179"/>
    </row>
    <row r="82" ht="20.1" customHeight="1" spans="1:2">
      <c r="A82" s="178"/>
      <c r="B82" s="179"/>
    </row>
    <row r="83" ht="20.1" customHeight="1" spans="1:2">
      <c r="A83" s="178"/>
      <c r="B83" s="179"/>
    </row>
    <row r="84" ht="20.1" customHeight="1" spans="1:2">
      <c r="A84" s="178"/>
      <c r="B84" s="179"/>
    </row>
    <row r="85" ht="20.1" customHeight="1" spans="1:2">
      <c r="A85" s="178"/>
      <c r="B85" s="179"/>
    </row>
    <row r="86" ht="20.1" customHeight="1" spans="1:2">
      <c r="A86" s="178"/>
      <c r="B86" s="179"/>
    </row>
    <row r="87" ht="20.1" customHeight="1" spans="1:2">
      <c r="A87" s="178"/>
      <c r="B87" s="179"/>
    </row>
    <row r="88" ht="20.1" customHeight="1" spans="1:2">
      <c r="A88" s="178"/>
      <c r="B88" s="179"/>
    </row>
    <row r="89" ht="20.1" customHeight="1" spans="1:2">
      <c r="A89" s="178"/>
      <c r="B89" s="179"/>
    </row>
    <row r="90" ht="20.1" customHeight="1" spans="1:2">
      <c r="A90" s="178"/>
      <c r="B90" s="179"/>
    </row>
    <row r="91" ht="20.1" customHeight="1" spans="1:2">
      <c r="A91" s="178"/>
      <c r="B91" s="179"/>
    </row>
    <row r="92" ht="20.1" customHeight="1" spans="1:2">
      <c r="A92" s="178"/>
      <c r="B92" s="179"/>
    </row>
    <row r="93" ht="20.1" customHeight="1" spans="1:2">
      <c r="A93" s="178"/>
      <c r="B93" s="179"/>
    </row>
    <row r="94" ht="20.1" customHeight="1" spans="1:2">
      <c r="A94" s="178"/>
      <c r="B94" s="179"/>
    </row>
    <row r="95" ht="20.1" customHeight="1" spans="1:2">
      <c r="A95" s="178"/>
      <c r="B95" s="179"/>
    </row>
    <row r="96" ht="20.1" customHeight="1" spans="1:2">
      <c r="A96" s="178"/>
      <c r="B96" s="179"/>
    </row>
    <row r="97" ht="20.1" customHeight="1" spans="1:2">
      <c r="A97" s="178"/>
      <c r="B97" s="179"/>
    </row>
    <row r="98" ht="20.1" customHeight="1" spans="1:2">
      <c r="A98" s="178"/>
      <c r="B98" s="179"/>
    </row>
    <row r="99" ht="20.1" customHeight="1" spans="1:2">
      <c r="A99" s="178"/>
      <c r="B99" s="179"/>
    </row>
    <row r="100" ht="20.1" customHeight="1" spans="1:2">
      <c r="A100" s="178"/>
      <c r="B100" s="179"/>
    </row>
    <row r="101" ht="20.1" customHeight="1" spans="1:2">
      <c r="A101" s="178"/>
      <c r="B101" s="179"/>
    </row>
    <row r="102" ht="20.1" customHeight="1" spans="1:2">
      <c r="A102" s="178"/>
      <c r="B102" s="179"/>
    </row>
    <row r="103" ht="20.1" customHeight="1" spans="1:2">
      <c r="A103" s="178"/>
      <c r="B103" s="179"/>
    </row>
    <row r="104" ht="20.1" customHeight="1" spans="1:2">
      <c r="A104" s="178"/>
      <c r="B104" s="179"/>
    </row>
    <row r="105" ht="20.1" customHeight="1" spans="1:2">
      <c r="A105" s="178"/>
      <c r="B105" s="179"/>
    </row>
    <row r="106" ht="20.1" customHeight="1" spans="1:2">
      <c r="A106" s="178"/>
      <c r="B106" s="179"/>
    </row>
    <row r="107" ht="20.1" customHeight="1" spans="1:2">
      <c r="A107" s="178"/>
      <c r="B107" s="179"/>
    </row>
    <row r="108" ht="20.1" customHeight="1" spans="1:2">
      <c r="A108" s="178"/>
      <c r="B108" s="179"/>
    </row>
    <row r="109" ht="20.1" customHeight="1" spans="1:2">
      <c r="A109" s="178"/>
      <c r="B109" s="179"/>
    </row>
    <row r="110" ht="20.1" customHeight="1" spans="1:2">
      <c r="A110" s="178"/>
      <c r="B110" s="179"/>
    </row>
    <row r="111" ht="20.1" customHeight="1" spans="1:2">
      <c r="A111" s="178"/>
      <c r="B111" s="179"/>
    </row>
    <row r="112" ht="20.1" customHeight="1" spans="1:2">
      <c r="A112" s="178"/>
      <c r="B112" s="179"/>
    </row>
    <row r="113" ht="20.1" customHeight="1"/>
    <row r="114" ht="20.1" customHeight="1"/>
    <row r="115" ht="20.1" customHeight="1"/>
    <row r="116" ht="20.1" customHeight="1"/>
    <row r="117" ht="20.1" customHeight="1"/>
    <row r="118" ht="20.1" customHeight="1"/>
    <row r="119" ht="20.1" customHeight="1"/>
    <row r="120" ht="20.1" customHeight="1"/>
    <row r="12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sheetData>
  <mergeCells count="2">
    <mergeCell ref="A2:B2"/>
    <mergeCell ref="A71:B71"/>
  </mergeCells>
  <printOptions horizontalCentered="1"/>
  <pageMargins left="0.94488188976378" right="0.94488188976378" top="1.37795275590551" bottom="1.14173228346457" header="0.31496062992126" footer="0.31496062992126"/>
  <pageSetup paperSize="9" scale="98" fitToHeight="0" orientation="portrait" blackAndWhite="1" errors="blank"/>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31"/>
  <sheetViews>
    <sheetView showZeros="0" zoomScale="115" zoomScaleNormal="115" topLeftCell="A10" workbookViewId="0">
      <selection activeCell="B13" sqref="B13"/>
    </sheetView>
  </sheetViews>
  <sheetFormatPr defaultColWidth="9" defaultRowHeight="15.75" outlineLevelCol="1"/>
  <cols>
    <col min="1" max="1" width="65.7522123893805" style="178" customWidth="1"/>
    <col min="2" max="2" width="18.7522123893805" style="179" customWidth="1"/>
    <col min="3" max="16382" width="9" style="178"/>
  </cols>
  <sheetData>
    <row r="1" ht="20.25" customHeight="1" spans="1:2">
      <c r="A1" s="180" t="s">
        <v>1544</v>
      </c>
      <c r="B1" s="181"/>
    </row>
    <row r="2" ht="25.1" spans="1:2">
      <c r="A2" s="116" t="s">
        <v>1542</v>
      </c>
      <c r="B2" s="182"/>
    </row>
    <row r="3" ht="20.25" customHeight="1" spans="1:2">
      <c r="A3" s="183"/>
      <c r="B3" s="184" t="s">
        <v>2</v>
      </c>
    </row>
    <row r="4" ht="24" customHeight="1" spans="1:2">
      <c r="A4" s="185" t="s">
        <v>139</v>
      </c>
      <c r="B4" s="186" t="s">
        <v>60</v>
      </c>
    </row>
    <row r="5" ht="21" customHeight="1" spans="1:2">
      <c r="A5" s="187" t="s">
        <v>1229</v>
      </c>
      <c r="B5" s="188">
        <v>91003</v>
      </c>
    </row>
    <row r="6" s="177" customFormat="1" ht="21" customHeight="1" spans="1:2">
      <c r="A6" s="166" t="s">
        <v>1230</v>
      </c>
      <c r="B6" s="189"/>
    </row>
    <row r="7" s="177" customFormat="1" ht="21" customHeight="1" spans="1:2">
      <c r="A7" s="167" t="s">
        <v>1231</v>
      </c>
      <c r="B7" s="189"/>
    </row>
    <row r="8" s="177" customFormat="1" ht="21" customHeight="1" spans="1:2">
      <c r="A8" s="167" t="s">
        <v>1232</v>
      </c>
      <c r="B8" s="189"/>
    </row>
    <row r="9" s="177" customFormat="1" ht="21" customHeight="1" spans="1:2">
      <c r="A9" s="167" t="s">
        <v>1233</v>
      </c>
      <c r="B9" s="189"/>
    </row>
    <row r="10" s="177" customFormat="1" ht="21" customHeight="1" spans="1:2">
      <c r="A10" s="167" t="s">
        <v>1234</v>
      </c>
      <c r="B10" s="189"/>
    </row>
    <row r="11" s="177" customFormat="1" ht="21" customHeight="1" spans="1:2">
      <c r="A11" s="167" t="s">
        <v>1235</v>
      </c>
      <c r="B11" s="189"/>
    </row>
    <row r="12" s="177" customFormat="1" ht="21" customHeight="1" spans="1:2">
      <c r="A12" s="167" t="s">
        <v>1236</v>
      </c>
      <c r="B12" s="189"/>
    </row>
    <row r="13" s="177" customFormat="1" ht="21" customHeight="1" spans="1:2">
      <c r="A13" s="166" t="s">
        <v>1237</v>
      </c>
      <c r="B13" s="189">
        <v>59847</v>
      </c>
    </row>
    <row r="14" s="177" customFormat="1" ht="21" customHeight="1" spans="1:2">
      <c r="A14" s="167" t="s">
        <v>1238</v>
      </c>
      <c r="B14" s="189">
        <v>24044</v>
      </c>
    </row>
    <row r="15" s="177" customFormat="1" ht="21" customHeight="1" spans="1:2">
      <c r="A15" s="167" t="s">
        <v>1239</v>
      </c>
      <c r="B15" s="189">
        <v>32925</v>
      </c>
    </row>
    <row r="16" s="177" customFormat="1" ht="21" customHeight="1" spans="1:2">
      <c r="A16" s="167" t="s">
        <v>1240</v>
      </c>
      <c r="B16" s="189"/>
    </row>
    <row r="17" s="177" customFormat="1" ht="21" customHeight="1" spans="1:2">
      <c r="A17" s="167" t="s">
        <v>1241</v>
      </c>
      <c r="B17" s="190"/>
    </row>
    <row r="18" s="177" customFormat="1" ht="21" customHeight="1" spans="1:2">
      <c r="A18" s="167" t="s">
        <v>1242</v>
      </c>
      <c r="B18" s="189"/>
    </row>
    <row r="19" s="177" customFormat="1" ht="21" customHeight="1" spans="1:2">
      <c r="A19" s="167" t="s">
        <v>1243</v>
      </c>
      <c r="B19" s="189"/>
    </row>
    <row r="20" s="177" customFormat="1" ht="21" customHeight="1" spans="1:2">
      <c r="A20" s="167" t="s">
        <v>1244</v>
      </c>
      <c r="B20" s="189"/>
    </row>
    <row r="21" s="177" customFormat="1" ht="21" customHeight="1" spans="1:2">
      <c r="A21" s="167" t="s">
        <v>1245</v>
      </c>
      <c r="B21" s="189"/>
    </row>
    <row r="22" s="177" customFormat="1" ht="21" customHeight="1" spans="1:2">
      <c r="A22" s="167" t="s">
        <v>1246</v>
      </c>
      <c r="B22" s="189"/>
    </row>
    <row r="23" s="177" customFormat="1" ht="21" customHeight="1" spans="1:2">
      <c r="A23" s="167" t="s">
        <v>1247</v>
      </c>
      <c r="B23" s="189"/>
    </row>
    <row r="24" s="177" customFormat="1" ht="21" customHeight="1" spans="1:2">
      <c r="A24" s="167" t="s">
        <v>1248</v>
      </c>
      <c r="B24" s="189"/>
    </row>
    <row r="25" s="177" customFormat="1" ht="21" customHeight="1" spans="1:2">
      <c r="A25" s="167" t="s">
        <v>1249</v>
      </c>
      <c r="B25" s="189"/>
    </row>
    <row r="26" s="177" customFormat="1" ht="21" customHeight="1" spans="1:2">
      <c r="A26" s="167" t="s">
        <v>1250</v>
      </c>
      <c r="B26" s="189"/>
    </row>
    <row r="27" s="177" customFormat="1" ht="21" customHeight="1" spans="1:2">
      <c r="A27" s="167" t="s">
        <v>1251</v>
      </c>
      <c r="B27" s="189"/>
    </row>
    <row r="28" s="177" customFormat="1" ht="21" customHeight="1" spans="1:2">
      <c r="A28" s="167" t="s">
        <v>1252</v>
      </c>
      <c r="B28" s="189"/>
    </row>
    <row r="29" s="177" customFormat="1" ht="21" customHeight="1" spans="1:2">
      <c r="A29" s="167" t="s">
        <v>1253</v>
      </c>
      <c r="B29" s="189"/>
    </row>
    <row r="30" s="177" customFormat="1" ht="21" customHeight="1" spans="1:2">
      <c r="A30" s="167" t="s">
        <v>1254</v>
      </c>
      <c r="B30" s="189"/>
    </row>
    <row r="31" s="177" customFormat="1" ht="21" customHeight="1" spans="1:2">
      <c r="A31" s="167" t="s">
        <v>1255</v>
      </c>
      <c r="B31" s="189"/>
    </row>
    <row r="32" s="177" customFormat="1" ht="21" customHeight="1" spans="1:2">
      <c r="A32" s="167" t="s">
        <v>1256</v>
      </c>
      <c r="B32" s="189"/>
    </row>
    <row r="33" s="177" customFormat="1" ht="21" customHeight="1" spans="1:2">
      <c r="A33" s="167" t="s">
        <v>1257</v>
      </c>
      <c r="B33" s="189"/>
    </row>
    <row r="34" s="177" customFormat="1" ht="21" customHeight="1" spans="1:2">
      <c r="A34" s="167" t="s">
        <v>1258</v>
      </c>
      <c r="B34" s="189"/>
    </row>
    <row r="35" s="177" customFormat="1" ht="21" customHeight="1" spans="1:2">
      <c r="A35" s="167" t="s">
        <v>1259</v>
      </c>
      <c r="B35" s="189"/>
    </row>
    <row r="36" s="177" customFormat="1" ht="21" customHeight="1" spans="1:2">
      <c r="A36" s="167" t="s">
        <v>1260</v>
      </c>
      <c r="B36" s="189"/>
    </row>
    <row r="37" s="177" customFormat="1" ht="21" customHeight="1" spans="1:2">
      <c r="A37" s="167" t="s">
        <v>1261</v>
      </c>
      <c r="B37" s="189"/>
    </row>
    <row r="38" s="177" customFormat="1" ht="21" customHeight="1" spans="1:2">
      <c r="A38" s="167" t="s">
        <v>1262</v>
      </c>
      <c r="B38" s="189"/>
    </row>
    <row r="39" s="177" customFormat="1" ht="21" customHeight="1" spans="1:2">
      <c r="A39" s="167" t="s">
        <v>1263</v>
      </c>
      <c r="B39" s="189"/>
    </row>
    <row r="40" s="177" customFormat="1" ht="21" customHeight="1" spans="1:2">
      <c r="A40" s="167" t="s">
        <v>1264</v>
      </c>
      <c r="B40" s="189"/>
    </row>
    <row r="41" s="177" customFormat="1" ht="21" customHeight="1" spans="1:2">
      <c r="A41" s="167" t="s">
        <v>1265</v>
      </c>
      <c r="B41" s="189"/>
    </row>
    <row r="42" s="177" customFormat="1" ht="21" customHeight="1" spans="1:2">
      <c r="A42" s="167" t="s">
        <v>1266</v>
      </c>
      <c r="B42" s="189"/>
    </row>
    <row r="43" s="177" customFormat="1" ht="21" customHeight="1" spans="1:2">
      <c r="A43" s="167" t="s">
        <v>1267</v>
      </c>
      <c r="B43" s="189"/>
    </row>
    <row r="44" s="177" customFormat="1" ht="21" customHeight="1" spans="1:2">
      <c r="A44" s="167" t="s">
        <v>1268</v>
      </c>
      <c r="B44" s="189"/>
    </row>
    <row r="45" s="177" customFormat="1" ht="21" customHeight="1" spans="1:2">
      <c r="A45" s="167" t="s">
        <v>1269</v>
      </c>
      <c r="B45" s="189"/>
    </row>
    <row r="46" s="177" customFormat="1" ht="21" customHeight="1" spans="1:2">
      <c r="A46" s="167" t="s">
        <v>1270</v>
      </c>
      <c r="B46" s="189"/>
    </row>
    <row r="47" s="177" customFormat="1" ht="21" customHeight="1" spans="1:2">
      <c r="A47" s="167" t="s">
        <v>1271</v>
      </c>
      <c r="B47" s="189"/>
    </row>
    <row r="48" s="177" customFormat="1" ht="21" customHeight="1" spans="1:2">
      <c r="A48" s="167" t="s">
        <v>1272</v>
      </c>
      <c r="B48" s="189">
        <v>2878</v>
      </c>
    </row>
    <row r="49" s="177" customFormat="1" ht="21" customHeight="1" spans="1:2">
      <c r="A49" s="166" t="s">
        <v>1273</v>
      </c>
      <c r="B49" s="189">
        <f>SUM(B50:B70)</f>
        <v>31156</v>
      </c>
    </row>
    <row r="50" s="177" customFormat="1" ht="21" customHeight="1" spans="1:2">
      <c r="A50" s="167" t="s">
        <v>1206</v>
      </c>
      <c r="B50" s="169"/>
    </row>
    <row r="51" s="177" customFormat="1" ht="21" customHeight="1" spans="1:2">
      <c r="A51" s="167" t="s">
        <v>1207</v>
      </c>
      <c r="B51" s="169"/>
    </row>
    <row r="52" s="177" customFormat="1" ht="21" customHeight="1" spans="1:2">
      <c r="A52" s="167" t="s">
        <v>1208</v>
      </c>
      <c r="B52" s="169"/>
    </row>
    <row r="53" s="177" customFormat="1" ht="21" customHeight="1" spans="1:2">
      <c r="A53" s="167" t="s">
        <v>1209</v>
      </c>
      <c r="B53" s="169"/>
    </row>
    <row r="54" s="177" customFormat="1" ht="21" customHeight="1" spans="1:2">
      <c r="A54" s="167" t="s">
        <v>1210</v>
      </c>
      <c r="B54" s="169"/>
    </row>
    <row r="55" s="177" customFormat="1" ht="21" customHeight="1" spans="1:2">
      <c r="A55" s="167" t="s">
        <v>1211</v>
      </c>
      <c r="B55" s="169"/>
    </row>
    <row r="56" s="177" customFormat="1" ht="21" customHeight="1" spans="1:2">
      <c r="A56" s="167" t="s">
        <v>1212</v>
      </c>
      <c r="B56" s="169"/>
    </row>
    <row r="57" s="177" customFormat="1" ht="21" customHeight="1" spans="1:2">
      <c r="A57" s="167" t="s">
        <v>1213</v>
      </c>
      <c r="B57" s="169"/>
    </row>
    <row r="58" s="177" customFormat="1" ht="21" customHeight="1" spans="1:2">
      <c r="A58" s="167" t="s">
        <v>1214</v>
      </c>
      <c r="B58" s="169"/>
    </row>
    <row r="59" s="177" customFormat="1" ht="21" customHeight="1" spans="1:2">
      <c r="A59" s="167" t="s">
        <v>1215</v>
      </c>
      <c r="B59" s="169">
        <v>482</v>
      </c>
    </row>
    <row r="60" s="177" customFormat="1" ht="21" customHeight="1" spans="1:2">
      <c r="A60" s="167" t="s">
        <v>1216</v>
      </c>
      <c r="B60" s="169">
        <v>538</v>
      </c>
    </row>
    <row r="61" s="177" customFormat="1" ht="21" customHeight="1" spans="1:2">
      <c r="A61" s="167" t="s">
        <v>1217</v>
      </c>
      <c r="B61" s="169">
        <v>15553</v>
      </c>
    </row>
    <row r="62" s="177" customFormat="1" ht="21" customHeight="1" spans="1:2">
      <c r="A62" s="167" t="s">
        <v>1218</v>
      </c>
      <c r="B62" s="169">
        <v>7131</v>
      </c>
    </row>
    <row r="63" s="177" customFormat="1" ht="21" customHeight="1" spans="1:2">
      <c r="A63" s="167" t="s">
        <v>1219</v>
      </c>
      <c r="B63" s="169"/>
    </row>
    <row r="64" s="177" customFormat="1" ht="21" customHeight="1" spans="1:2">
      <c r="A64" s="167" t="s">
        <v>1220</v>
      </c>
      <c r="B64" s="169"/>
    </row>
    <row r="65" s="177" customFormat="1" ht="21" customHeight="1" spans="1:2">
      <c r="A65" s="167" t="s">
        <v>1221</v>
      </c>
      <c r="B65" s="169"/>
    </row>
    <row r="66" s="177" customFormat="1" ht="21" customHeight="1" spans="1:2">
      <c r="A66" s="167" t="s">
        <v>1222</v>
      </c>
      <c r="B66" s="169"/>
    </row>
    <row r="67" s="177" customFormat="1" ht="21" customHeight="1" spans="1:2">
      <c r="A67" s="167" t="s">
        <v>1223</v>
      </c>
      <c r="B67" s="169">
        <v>7452</v>
      </c>
    </row>
    <row r="68" s="177" customFormat="1" ht="21" customHeight="1" spans="1:2">
      <c r="A68" s="167" t="s">
        <v>1224</v>
      </c>
      <c r="B68" s="169"/>
    </row>
    <row r="69" s="177" customFormat="1" ht="21" customHeight="1" spans="1:2">
      <c r="A69" s="167" t="s">
        <v>1225</v>
      </c>
      <c r="B69" s="169"/>
    </row>
    <row r="70" s="177" customFormat="1" ht="21" customHeight="1" spans="1:2">
      <c r="A70" s="167" t="s">
        <v>304</v>
      </c>
      <c r="B70" s="169"/>
    </row>
    <row r="71" s="177" customFormat="1" ht="27.95" customHeight="1" spans="1:2">
      <c r="A71" s="191" t="s">
        <v>1543</v>
      </c>
      <c r="B71" s="191"/>
    </row>
    <row r="72" ht="19.5" customHeight="1" spans="1:2">
      <c r="A72" s="192"/>
      <c r="B72" s="193"/>
    </row>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row r="111" ht="20.1" customHeight="1"/>
    <row r="112" ht="20.1" customHeight="1"/>
    <row r="113" ht="20.1" customHeight="1"/>
    <row r="114" ht="20.1" customHeight="1"/>
    <row r="115" ht="20.1" customHeight="1"/>
    <row r="116" ht="20.1" customHeight="1"/>
    <row r="117" ht="20.1" customHeight="1"/>
    <row r="118" ht="20.1" customHeight="1"/>
    <row r="119" ht="20.1" customHeight="1"/>
    <row r="120" ht="20.1" customHeight="1"/>
    <row r="12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sheetData>
  <mergeCells count="2">
    <mergeCell ref="A2:B2"/>
    <mergeCell ref="A71:B71"/>
  </mergeCells>
  <printOptions horizontalCentered="1"/>
  <pageMargins left="0.94488188976378" right="0.94488188976378" top="1.37795275590551" bottom="1.14173228346457" header="0.31496062992126" footer="0.31496062992126"/>
  <pageSetup paperSize="9" scale="98" fitToHeight="0" orientation="portrait" blackAndWhite="1" errors="blank"/>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34"/>
  <sheetViews>
    <sheetView zoomScale="130" zoomScaleNormal="130" topLeftCell="A16" workbookViewId="0">
      <selection activeCell="A34" sqref="A34:B34"/>
    </sheetView>
  </sheetViews>
  <sheetFormatPr defaultColWidth="9" defaultRowHeight="13.5" outlineLevelCol="1"/>
  <cols>
    <col min="1" max="1" width="56.1238938053097" style="172" customWidth="1"/>
    <col min="2" max="2" width="18.8761061946903" style="172" customWidth="1"/>
    <col min="3" max="16384" width="9" style="172"/>
  </cols>
  <sheetData>
    <row r="1" ht="17.6" spans="1:2">
      <c r="A1" s="4" t="s">
        <v>1545</v>
      </c>
      <c r="B1" s="4"/>
    </row>
    <row r="2" ht="25.5" customHeight="1" spans="1:2">
      <c r="A2" s="116" t="s">
        <v>1546</v>
      </c>
      <c r="B2" s="116"/>
    </row>
    <row r="3" ht="20.25" customHeight="1" spans="1:2">
      <c r="A3" s="159" t="s">
        <v>1276</v>
      </c>
      <c r="B3" s="159"/>
    </row>
    <row r="4" ht="20.1" customHeight="1" spans="1:2">
      <c r="A4" s="160"/>
      <c r="B4" s="161" t="s">
        <v>2</v>
      </c>
    </row>
    <row r="5" ht="18" customHeight="1" spans="1:2">
      <c r="A5" s="162" t="s">
        <v>98</v>
      </c>
      <c r="B5" s="163" t="s">
        <v>60</v>
      </c>
    </row>
    <row r="6" s="171" customFormat="1" ht="18" customHeight="1" spans="1:2">
      <c r="A6" s="173" t="s">
        <v>1278</v>
      </c>
      <c r="B6" s="174">
        <v>91003</v>
      </c>
    </row>
    <row r="7" s="171" customFormat="1" ht="18" customHeight="1" spans="1:2">
      <c r="A7" s="175" t="s">
        <v>1279</v>
      </c>
      <c r="B7" s="149">
        <v>6843</v>
      </c>
    </row>
    <row r="8" s="171" customFormat="1" ht="18" customHeight="1" spans="1:2">
      <c r="A8" s="175" t="s">
        <v>1280</v>
      </c>
      <c r="B8" s="149">
        <v>5065</v>
      </c>
    </row>
    <row r="9" s="171" customFormat="1" ht="18" customHeight="1" spans="1:2">
      <c r="A9" s="175" t="s">
        <v>1281</v>
      </c>
      <c r="B9" s="149">
        <v>1495</v>
      </c>
    </row>
    <row r="10" ht="18" customHeight="1" spans="1:2">
      <c r="A10" s="175" t="s">
        <v>1282</v>
      </c>
      <c r="B10" s="149">
        <v>7422</v>
      </c>
    </row>
    <row r="11" ht="18" customHeight="1" spans="1:2">
      <c r="A11" s="175" t="s">
        <v>1283</v>
      </c>
      <c r="B11" s="149">
        <v>4386</v>
      </c>
    </row>
    <row r="12" ht="18" customHeight="1" spans="1:2">
      <c r="A12" s="175" t="s">
        <v>1284</v>
      </c>
      <c r="B12" s="149">
        <v>1907</v>
      </c>
    </row>
    <row r="13" ht="18" customHeight="1" spans="1:2">
      <c r="A13" s="175" t="s">
        <v>1285</v>
      </c>
      <c r="B13" s="149">
        <v>1715</v>
      </c>
    </row>
    <row r="14" ht="18" customHeight="1" spans="1:2">
      <c r="A14" s="175" t="s">
        <v>1286</v>
      </c>
      <c r="B14" s="149">
        <v>4579</v>
      </c>
    </row>
    <row r="15" ht="18" customHeight="1" spans="1:2">
      <c r="A15" s="175" t="s">
        <v>1287</v>
      </c>
      <c r="B15" s="149">
        <v>6184</v>
      </c>
    </row>
    <row r="16" ht="18" customHeight="1" spans="1:2">
      <c r="A16" s="175" t="s">
        <v>1288</v>
      </c>
      <c r="B16" s="149">
        <v>4131</v>
      </c>
    </row>
    <row r="17" ht="18" customHeight="1" spans="1:2">
      <c r="A17" s="175" t="s">
        <v>1289</v>
      </c>
      <c r="B17" s="149">
        <v>4647</v>
      </c>
    </row>
    <row r="18" ht="18" customHeight="1" spans="1:2">
      <c r="A18" s="175" t="s">
        <v>1290</v>
      </c>
      <c r="B18" s="149">
        <v>5135</v>
      </c>
    </row>
    <row r="19" ht="18" customHeight="1" spans="1:2">
      <c r="A19" s="175" t="s">
        <v>1291</v>
      </c>
      <c r="B19" s="149">
        <v>3099</v>
      </c>
    </row>
    <row r="20" ht="18" customHeight="1" spans="1:2">
      <c r="A20" s="175" t="s">
        <v>1292</v>
      </c>
      <c r="B20" s="149">
        <v>2681</v>
      </c>
    </row>
    <row r="21" ht="18" customHeight="1" spans="1:2">
      <c r="A21" s="175" t="s">
        <v>1293</v>
      </c>
      <c r="B21" s="149">
        <v>2739</v>
      </c>
    </row>
    <row r="22" ht="18" customHeight="1" spans="1:2">
      <c r="A22" s="175" t="s">
        <v>1294</v>
      </c>
      <c r="B22" s="149">
        <v>2465</v>
      </c>
    </row>
    <row r="23" ht="18" customHeight="1" spans="1:2">
      <c r="A23" s="175" t="s">
        <v>1295</v>
      </c>
      <c r="B23" s="149">
        <v>3331</v>
      </c>
    </row>
    <row r="24" ht="18" customHeight="1" spans="1:2">
      <c r="A24" s="175" t="s">
        <v>1296</v>
      </c>
      <c r="B24" s="149">
        <v>3359</v>
      </c>
    </row>
    <row r="25" ht="18" customHeight="1" spans="1:2">
      <c r="A25" s="175" t="s">
        <v>1297</v>
      </c>
      <c r="B25" s="149">
        <v>2893</v>
      </c>
    </row>
    <row r="26" ht="18" customHeight="1" spans="1:2">
      <c r="A26" s="175" t="s">
        <v>1298</v>
      </c>
      <c r="B26" s="149">
        <v>1992</v>
      </c>
    </row>
    <row r="27" ht="18" customHeight="1" spans="1:2">
      <c r="A27" s="175" t="s">
        <v>1299</v>
      </c>
      <c r="B27" s="149">
        <v>2585</v>
      </c>
    </row>
    <row r="28" ht="18" customHeight="1" spans="1:2">
      <c r="A28" s="175" t="s">
        <v>1300</v>
      </c>
      <c r="B28" s="149">
        <v>2096</v>
      </c>
    </row>
    <row r="29" ht="18" customHeight="1" spans="1:2">
      <c r="A29" s="175" t="s">
        <v>1301</v>
      </c>
      <c r="B29" s="149">
        <v>2215</v>
      </c>
    </row>
    <row r="30" ht="18" customHeight="1" spans="1:2">
      <c r="A30" s="175" t="s">
        <v>1302</v>
      </c>
      <c r="B30" s="149">
        <v>2042</v>
      </c>
    </row>
    <row r="31" ht="18" customHeight="1" spans="1:2">
      <c r="A31" s="175" t="s">
        <v>1303</v>
      </c>
      <c r="B31" s="149">
        <v>2402</v>
      </c>
    </row>
    <row r="32" ht="18" customHeight="1" spans="1:2">
      <c r="A32" s="175" t="s">
        <v>1304</v>
      </c>
      <c r="B32" s="149">
        <v>2016</v>
      </c>
    </row>
    <row r="33" ht="18" customHeight="1" spans="1:2">
      <c r="A33" s="175" t="s">
        <v>1305</v>
      </c>
      <c r="B33" s="149">
        <v>1579</v>
      </c>
    </row>
    <row r="34" ht="36.75" customHeight="1" spans="1:2">
      <c r="A34" s="176" t="s">
        <v>1547</v>
      </c>
      <c r="B34" s="176"/>
    </row>
  </sheetData>
  <mergeCells count="3">
    <mergeCell ref="A2:B2"/>
    <mergeCell ref="A3:B3"/>
    <mergeCell ref="A34:B34"/>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73"/>
  <sheetViews>
    <sheetView showZeros="0" zoomScale="115" zoomScaleNormal="115" workbookViewId="0">
      <selection activeCell="D56" sqref="D56"/>
    </sheetView>
  </sheetViews>
  <sheetFormatPr defaultColWidth="10" defaultRowHeight="13.5" outlineLevelCol="1"/>
  <cols>
    <col min="1" max="1" width="60.8761061946903" style="158" customWidth="1"/>
    <col min="2" max="2" width="21" style="158" customWidth="1"/>
    <col min="3" max="16384" width="10" style="158"/>
  </cols>
  <sheetData>
    <row r="1" ht="17.6" spans="1:2">
      <c r="A1" s="4" t="s">
        <v>1548</v>
      </c>
      <c r="B1" s="4"/>
    </row>
    <row r="2" ht="25.1" spans="1:2">
      <c r="A2" s="116" t="s">
        <v>1546</v>
      </c>
      <c r="B2" s="116"/>
    </row>
    <row r="3" ht="15.75" spans="1:2">
      <c r="A3" s="159" t="s">
        <v>1307</v>
      </c>
      <c r="B3" s="159"/>
    </row>
    <row r="4" ht="20.25" customHeight="1" spans="1:2">
      <c r="A4" s="160"/>
      <c r="B4" s="161" t="s">
        <v>2</v>
      </c>
    </row>
    <row r="5" ht="18" customHeight="1" spans="1:2">
      <c r="A5" s="162" t="s">
        <v>98</v>
      </c>
      <c r="B5" s="163" t="s">
        <v>1503</v>
      </c>
    </row>
    <row r="6" ht="18" customHeight="1" spans="1:2">
      <c r="A6" s="164" t="s">
        <v>1278</v>
      </c>
      <c r="B6" s="165">
        <v>91003</v>
      </c>
    </row>
    <row r="7" ht="18" customHeight="1" spans="1:2">
      <c r="A7" s="166" t="s">
        <v>1230</v>
      </c>
      <c r="B7" s="165"/>
    </row>
    <row r="8" ht="18" customHeight="1" spans="1:2">
      <c r="A8" s="166" t="s">
        <v>1237</v>
      </c>
      <c r="B8" s="165">
        <v>59847</v>
      </c>
    </row>
    <row r="9" ht="18" customHeight="1" spans="1:2">
      <c r="A9" s="167" t="s">
        <v>1238</v>
      </c>
      <c r="B9" s="165">
        <v>24044</v>
      </c>
    </row>
    <row r="10" ht="18" customHeight="1" spans="1:2">
      <c r="A10" s="167" t="s">
        <v>1239</v>
      </c>
      <c r="B10" s="165">
        <v>32925</v>
      </c>
    </row>
    <row r="11" ht="18" customHeight="1" spans="1:2">
      <c r="A11" s="167" t="s">
        <v>1240</v>
      </c>
      <c r="B11" s="165"/>
    </row>
    <row r="12" ht="18" customHeight="1" spans="1:2">
      <c r="A12" s="167" t="s">
        <v>1241</v>
      </c>
      <c r="B12" s="168"/>
    </row>
    <row r="13" ht="18" customHeight="1" spans="1:2">
      <c r="A13" s="167" t="s">
        <v>1242</v>
      </c>
      <c r="B13" s="165"/>
    </row>
    <row r="14" ht="18" customHeight="1" spans="1:2">
      <c r="A14" s="167" t="s">
        <v>1243</v>
      </c>
      <c r="B14" s="165"/>
    </row>
    <row r="15" ht="18" customHeight="1" spans="1:2">
      <c r="A15" s="167" t="s">
        <v>1244</v>
      </c>
      <c r="B15" s="165"/>
    </row>
    <row r="16" ht="18" customHeight="1" spans="1:2">
      <c r="A16" s="167" t="s">
        <v>1245</v>
      </c>
      <c r="B16" s="165"/>
    </row>
    <row r="17" ht="18" customHeight="1" spans="1:2">
      <c r="A17" s="167" t="s">
        <v>1246</v>
      </c>
      <c r="B17" s="165"/>
    </row>
    <row r="18" ht="18" customHeight="1" spans="1:2">
      <c r="A18" s="167" t="s">
        <v>1247</v>
      </c>
      <c r="B18" s="165"/>
    </row>
    <row r="19" ht="18" customHeight="1" spans="1:2">
      <c r="A19" s="167" t="s">
        <v>1248</v>
      </c>
      <c r="B19" s="165"/>
    </row>
    <row r="20" ht="18" customHeight="1" spans="1:2">
      <c r="A20" s="167" t="s">
        <v>1249</v>
      </c>
      <c r="B20" s="165"/>
    </row>
    <row r="21" ht="18" customHeight="1" spans="1:2">
      <c r="A21" s="167" t="s">
        <v>1250</v>
      </c>
      <c r="B21" s="165"/>
    </row>
    <row r="22" ht="18" customHeight="1" spans="1:2">
      <c r="A22" s="167" t="s">
        <v>1251</v>
      </c>
      <c r="B22" s="165"/>
    </row>
    <row r="23" ht="18" customHeight="1" spans="1:2">
      <c r="A23" s="167" t="s">
        <v>1252</v>
      </c>
      <c r="B23" s="165"/>
    </row>
    <row r="24" ht="18" customHeight="1" spans="1:2">
      <c r="A24" s="167" t="s">
        <v>1253</v>
      </c>
      <c r="B24" s="165"/>
    </row>
    <row r="25" ht="18" customHeight="1" spans="1:2">
      <c r="A25" s="167" t="s">
        <v>1254</v>
      </c>
      <c r="B25" s="165"/>
    </row>
    <row r="26" ht="18" customHeight="1" spans="1:2">
      <c r="A26" s="167" t="s">
        <v>1255</v>
      </c>
      <c r="B26" s="165"/>
    </row>
    <row r="27" ht="18" customHeight="1" spans="1:2">
      <c r="A27" s="167" t="s">
        <v>1256</v>
      </c>
      <c r="B27" s="165"/>
    </row>
    <row r="28" ht="18" customHeight="1" spans="1:2">
      <c r="A28" s="167" t="s">
        <v>1257</v>
      </c>
      <c r="B28" s="165"/>
    </row>
    <row r="29" ht="18" customHeight="1" spans="1:2">
      <c r="A29" s="167" t="s">
        <v>1258</v>
      </c>
      <c r="B29" s="165"/>
    </row>
    <row r="30" ht="18" customHeight="1" spans="1:2">
      <c r="A30" s="167" t="s">
        <v>1259</v>
      </c>
      <c r="B30" s="165"/>
    </row>
    <row r="31" ht="18" customHeight="1" spans="1:2">
      <c r="A31" s="167" t="s">
        <v>1260</v>
      </c>
      <c r="B31" s="165"/>
    </row>
    <row r="32" ht="18" customHeight="1" spans="1:2">
      <c r="A32" s="167" t="s">
        <v>1261</v>
      </c>
      <c r="B32" s="165"/>
    </row>
    <row r="33" ht="18" customHeight="1" spans="1:2">
      <c r="A33" s="167" t="s">
        <v>1262</v>
      </c>
      <c r="B33" s="165"/>
    </row>
    <row r="34" ht="18" customHeight="1" spans="1:2">
      <c r="A34" s="167" t="s">
        <v>1263</v>
      </c>
      <c r="B34" s="165"/>
    </row>
    <row r="35" ht="18" customHeight="1" spans="1:2">
      <c r="A35" s="167" t="s">
        <v>1264</v>
      </c>
      <c r="B35" s="165"/>
    </row>
    <row r="36" ht="18" customHeight="1" spans="1:2">
      <c r="A36" s="167" t="s">
        <v>1265</v>
      </c>
      <c r="B36" s="165"/>
    </row>
    <row r="37" ht="18" customHeight="1" spans="1:2">
      <c r="A37" s="167" t="s">
        <v>1266</v>
      </c>
      <c r="B37" s="165"/>
    </row>
    <row r="38" ht="18" customHeight="1" spans="1:2">
      <c r="A38" s="167" t="s">
        <v>1267</v>
      </c>
      <c r="B38" s="165"/>
    </row>
    <row r="39" ht="18" customHeight="1" spans="1:2">
      <c r="A39" s="167" t="s">
        <v>1268</v>
      </c>
      <c r="B39" s="165"/>
    </row>
    <row r="40" ht="18" customHeight="1" spans="1:2">
      <c r="A40" s="167" t="s">
        <v>1269</v>
      </c>
      <c r="B40" s="165"/>
    </row>
    <row r="41" ht="18" customHeight="1" spans="1:2">
      <c r="A41" s="167" t="s">
        <v>1270</v>
      </c>
      <c r="B41" s="165"/>
    </row>
    <row r="42" ht="18" customHeight="1" spans="1:2">
      <c r="A42" s="167" t="s">
        <v>1271</v>
      </c>
      <c r="B42" s="165"/>
    </row>
    <row r="43" ht="18" customHeight="1" spans="1:2">
      <c r="A43" s="167" t="s">
        <v>1272</v>
      </c>
      <c r="B43" s="165">
        <v>2878</v>
      </c>
    </row>
    <row r="44" ht="18" customHeight="1" spans="1:2">
      <c r="A44" s="166" t="s">
        <v>1273</v>
      </c>
      <c r="B44" s="165">
        <f>SUM(B45:B65)</f>
        <v>31156</v>
      </c>
    </row>
    <row r="45" ht="18" customHeight="1" spans="1:2">
      <c r="A45" s="167" t="s">
        <v>1206</v>
      </c>
      <c r="B45" s="169"/>
    </row>
    <row r="46" ht="18" customHeight="1" spans="1:2">
      <c r="A46" s="167" t="s">
        <v>1207</v>
      </c>
      <c r="B46" s="169"/>
    </row>
    <row r="47" ht="18" customHeight="1" spans="1:2">
      <c r="A47" s="167" t="s">
        <v>1208</v>
      </c>
      <c r="B47" s="169"/>
    </row>
    <row r="48" ht="18" customHeight="1" spans="1:2">
      <c r="A48" s="167" t="s">
        <v>1209</v>
      </c>
      <c r="B48" s="169"/>
    </row>
    <row r="49" ht="18" customHeight="1" spans="1:2">
      <c r="A49" s="167" t="s">
        <v>1210</v>
      </c>
      <c r="B49" s="169"/>
    </row>
    <row r="50" ht="18" customHeight="1" spans="1:2">
      <c r="A50" s="167" t="s">
        <v>1211</v>
      </c>
      <c r="B50" s="169"/>
    </row>
    <row r="51" ht="18" customHeight="1" spans="1:2">
      <c r="A51" s="167" t="s">
        <v>1212</v>
      </c>
      <c r="B51" s="169"/>
    </row>
    <row r="52" ht="18" customHeight="1" spans="1:2">
      <c r="A52" s="167" t="s">
        <v>1213</v>
      </c>
      <c r="B52" s="169"/>
    </row>
    <row r="53" ht="18" customHeight="1" spans="1:2">
      <c r="A53" s="167" t="s">
        <v>1214</v>
      </c>
      <c r="B53" s="169"/>
    </row>
    <row r="54" ht="18" customHeight="1" spans="1:2">
      <c r="A54" s="167" t="s">
        <v>1215</v>
      </c>
      <c r="B54" s="169">
        <v>482</v>
      </c>
    </row>
    <row r="55" ht="18" customHeight="1" spans="1:2">
      <c r="A55" s="167" t="s">
        <v>1216</v>
      </c>
      <c r="B55" s="169">
        <v>538</v>
      </c>
    </row>
    <row r="56" ht="18" customHeight="1" spans="1:2">
      <c r="A56" s="167" t="s">
        <v>1217</v>
      </c>
      <c r="B56" s="169">
        <v>15553</v>
      </c>
    </row>
    <row r="57" ht="18" customHeight="1" spans="1:2">
      <c r="A57" s="167" t="s">
        <v>1218</v>
      </c>
      <c r="B57" s="169">
        <v>7131</v>
      </c>
    </row>
    <row r="58" ht="18" customHeight="1" spans="1:2">
      <c r="A58" s="167" t="s">
        <v>1219</v>
      </c>
      <c r="B58" s="169"/>
    </row>
    <row r="59" ht="18" customHeight="1" spans="1:2">
      <c r="A59" s="167" t="s">
        <v>1220</v>
      </c>
      <c r="B59" s="169"/>
    </row>
    <row r="60" ht="18" customHeight="1" spans="1:2">
      <c r="A60" s="167" t="s">
        <v>1221</v>
      </c>
      <c r="B60" s="169"/>
    </row>
    <row r="61" ht="18" customHeight="1" spans="1:2">
      <c r="A61" s="167" t="s">
        <v>1222</v>
      </c>
      <c r="B61" s="169"/>
    </row>
    <row r="62" ht="18" customHeight="1" spans="1:2">
      <c r="A62" s="167" t="s">
        <v>1223</v>
      </c>
      <c r="B62" s="169">
        <v>7452</v>
      </c>
    </row>
    <row r="63" ht="18" customHeight="1" spans="1:2">
      <c r="A63" s="167" t="s">
        <v>1224</v>
      </c>
      <c r="B63" s="169"/>
    </row>
    <row r="64" ht="18" customHeight="1" spans="1:2">
      <c r="A64" s="167" t="s">
        <v>1225</v>
      </c>
      <c r="B64" s="169"/>
    </row>
    <row r="65" ht="18" customHeight="1" spans="1:2">
      <c r="A65" s="167" t="s">
        <v>304</v>
      </c>
      <c r="B65" s="169"/>
    </row>
    <row r="66" ht="23.1" customHeight="1" spans="1:2">
      <c r="A66" s="170" t="s">
        <v>1549</v>
      </c>
      <c r="B66" s="170"/>
    </row>
    <row r="67" ht="20.1" customHeight="1"/>
    <row r="68" ht="20.1" customHeight="1"/>
    <row r="69" ht="51.75" customHeight="1"/>
    <row r="70" ht="21.6" customHeight="1"/>
    <row r="71" ht="21.6" customHeight="1"/>
    <row r="72" ht="21.6" customHeight="1"/>
    <row r="73" ht="21.6" customHeight="1"/>
  </sheetData>
  <mergeCells count="4">
    <mergeCell ref="A1:B1"/>
    <mergeCell ref="A2:B2"/>
    <mergeCell ref="A3:B3"/>
    <mergeCell ref="A66:B66"/>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G38"/>
  <sheetViews>
    <sheetView showZeros="0" workbookViewId="0">
      <selection activeCell="Q18" sqref="Q18"/>
    </sheetView>
  </sheetViews>
  <sheetFormatPr defaultColWidth="9" defaultRowHeight="21.95" customHeight="1" outlineLevelCol="6"/>
  <cols>
    <col min="1" max="1" width="31.3716814159292" style="401" customWidth="1"/>
    <col min="2" max="7" width="11.5044247787611" style="401" customWidth="1"/>
    <col min="8" max="231" width="9" style="401"/>
    <col min="232" max="232" width="4.87610619469027" style="401" customWidth="1"/>
    <col min="233" max="233" width="30.6283185840708" style="401" customWidth="1"/>
    <col min="234" max="234" width="17" style="401" customWidth="1"/>
    <col min="235" max="235" width="13.5044247787611" style="401" customWidth="1"/>
    <col min="236" max="236" width="32.1238938053097" style="401" customWidth="1"/>
    <col min="237" max="237" width="15.5044247787611" style="401" customWidth="1"/>
    <col min="238" max="238" width="12.2477876106195" style="401" customWidth="1"/>
    <col min="239" max="487" width="9" style="401"/>
    <col min="488" max="488" width="4.87610619469027" style="401" customWidth="1"/>
    <col min="489" max="489" width="30.6283185840708" style="401" customWidth="1"/>
    <col min="490" max="490" width="17" style="401" customWidth="1"/>
    <col min="491" max="491" width="13.5044247787611" style="401" customWidth="1"/>
    <col min="492" max="492" width="32.1238938053097" style="401" customWidth="1"/>
    <col min="493" max="493" width="15.5044247787611" style="401" customWidth="1"/>
    <col min="494" max="494" width="12.2477876106195" style="401" customWidth="1"/>
    <col min="495" max="743" width="9" style="401"/>
    <col min="744" max="744" width="4.87610619469027" style="401" customWidth="1"/>
    <col min="745" max="745" width="30.6283185840708" style="401" customWidth="1"/>
    <col min="746" max="746" width="17" style="401" customWidth="1"/>
    <col min="747" max="747" width="13.5044247787611" style="401" customWidth="1"/>
    <col min="748" max="748" width="32.1238938053097" style="401" customWidth="1"/>
    <col min="749" max="749" width="15.5044247787611" style="401" customWidth="1"/>
    <col min="750" max="750" width="12.2477876106195" style="401" customWidth="1"/>
    <col min="751" max="999" width="9" style="401"/>
    <col min="1000" max="1000" width="4.87610619469027" style="401" customWidth="1"/>
    <col min="1001" max="1001" width="30.6283185840708" style="401" customWidth="1"/>
    <col min="1002" max="1002" width="17" style="401" customWidth="1"/>
    <col min="1003" max="1003" width="13.5044247787611" style="401" customWidth="1"/>
    <col min="1004" max="1004" width="32.1238938053097" style="401" customWidth="1"/>
    <col min="1005" max="1005" width="15.5044247787611" style="401" customWidth="1"/>
    <col min="1006" max="1006" width="12.2477876106195" style="401" customWidth="1"/>
    <col min="1007" max="1255" width="9" style="401"/>
    <col min="1256" max="1256" width="4.87610619469027" style="401" customWidth="1"/>
    <col min="1257" max="1257" width="30.6283185840708" style="401" customWidth="1"/>
    <col min="1258" max="1258" width="17" style="401" customWidth="1"/>
    <col min="1259" max="1259" width="13.5044247787611" style="401" customWidth="1"/>
    <col min="1260" max="1260" width="32.1238938053097" style="401" customWidth="1"/>
    <col min="1261" max="1261" width="15.5044247787611" style="401" customWidth="1"/>
    <col min="1262" max="1262" width="12.2477876106195" style="401" customWidth="1"/>
    <col min="1263" max="1511" width="9" style="401"/>
    <col min="1512" max="1512" width="4.87610619469027" style="401" customWidth="1"/>
    <col min="1513" max="1513" width="30.6283185840708" style="401" customWidth="1"/>
    <col min="1514" max="1514" width="17" style="401" customWidth="1"/>
    <col min="1515" max="1515" width="13.5044247787611" style="401" customWidth="1"/>
    <col min="1516" max="1516" width="32.1238938053097" style="401" customWidth="1"/>
    <col min="1517" max="1517" width="15.5044247787611" style="401" customWidth="1"/>
    <col min="1518" max="1518" width="12.2477876106195" style="401" customWidth="1"/>
    <col min="1519" max="1767" width="9" style="401"/>
    <col min="1768" max="1768" width="4.87610619469027" style="401" customWidth="1"/>
    <col min="1769" max="1769" width="30.6283185840708" style="401" customWidth="1"/>
    <col min="1770" max="1770" width="17" style="401" customWidth="1"/>
    <col min="1771" max="1771" width="13.5044247787611" style="401" customWidth="1"/>
    <col min="1772" max="1772" width="32.1238938053097" style="401" customWidth="1"/>
    <col min="1773" max="1773" width="15.5044247787611" style="401" customWidth="1"/>
    <col min="1774" max="1774" width="12.2477876106195" style="401" customWidth="1"/>
    <col min="1775" max="2023" width="9" style="401"/>
    <col min="2024" max="2024" width="4.87610619469027" style="401" customWidth="1"/>
    <col min="2025" max="2025" width="30.6283185840708" style="401" customWidth="1"/>
    <col min="2026" max="2026" width="17" style="401" customWidth="1"/>
    <col min="2027" max="2027" width="13.5044247787611" style="401" customWidth="1"/>
    <col min="2028" max="2028" width="32.1238938053097" style="401" customWidth="1"/>
    <col min="2029" max="2029" width="15.5044247787611" style="401" customWidth="1"/>
    <col min="2030" max="2030" width="12.2477876106195" style="401" customWidth="1"/>
    <col min="2031" max="2279" width="9" style="401"/>
    <col min="2280" max="2280" width="4.87610619469027" style="401" customWidth="1"/>
    <col min="2281" max="2281" width="30.6283185840708" style="401" customWidth="1"/>
    <col min="2282" max="2282" width="17" style="401" customWidth="1"/>
    <col min="2283" max="2283" width="13.5044247787611" style="401" customWidth="1"/>
    <col min="2284" max="2284" width="32.1238938053097" style="401" customWidth="1"/>
    <col min="2285" max="2285" width="15.5044247787611" style="401" customWidth="1"/>
    <col min="2286" max="2286" width="12.2477876106195" style="401" customWidth="1"/>
    <col min="2287" max="2535" width="9" style="401"/>
    <col min="2536" max="2536" width="4.87610619469027" style="401" customWidth="1"/>
    <col min="2537" max="2537" width="30.6283185840708" style="401" customWidth="1"/>
    <col min="2538" max="2538" width="17" style="401" customWidth="1"/>
    <col min="2539" max="2539" width="13.5044247787611" style="401" customWidth="1"/>
    <col min="2540" max="2540" width="32.1238938053097" style="401" customWidth="1"/>
    <col min="2541" max="2541" width="15.5044247787611" style="401" customWidth="1"/>
    <col min="2542" max="2542" width="12.2477876106195" style="401" customWidth="1"/>
    <col min="2543" max="2791" width="9" style="401"/>
    <col min="2792" max="2792" width="4.87610619469027" style="401" customWidth="1"/>
    <col min="2793" max="2793" width="30.6283185840708" style="401" customWidth="1"/>
    <col min="2794" max="2794" width="17" style="401" customWidth="1"/>
    <col min="2795" max="2795" width="13.5044247787611" style="401" customWidth="1"/>
    <col min="2796" max="2796" width="32.1238938053097" style="401" customWidth="1"/>
    <col min="2797" max="2797" width="15.5044247787611" style="401" customWidth="1"/>
    <col min="2798" max="2798" width="12.2477876106195" style="401" customWidth="1"/>
    <col min="2799" max="3047" width="9" style="401"/>
    <col min="3048" max="3048" width="4.87610619469027" style="401" customWidth="1"/>
    <col min="3049" max="3049" width="30.6283185840708" style="401" customWidth="1"/>
    <col min="3050" max="3050" width="17" style="401" customWidth="1"/>
    <col min="3051" max="3051" width="13.5044247787611" style="401" customWidth="1"/>
    <col min="3052" max="3052" width="32.1238938053097" style="401" customWidth="1"/>
    <col min="3053" max="3053" width="15.5044247787611" style="401" customWidth="1"/>
    <col min="3054" max="3054" width="12.2477876106195" style="401" customWidth="1"/>
    <col min="3055" max="3303" width="9" style="401"/>
    <col min="3304" max="3304" width="4.87610619469027" style="401" customWidth="1"/>
    <col min="3305" max="3305" width="30.6283185840708" style="401" customWidth="1"/>
    <col min="3306" max="3306" width="17" style="401" customWidth="1"/>
    <col min="3307" max="3307" width="13.5044247787611" style="401" customWidth="1"/>
    <col min="3308" max="3308" width="32.1238938053097" style="401" customWidth="1"/>
    <col min="3309" max="3309" width="15.5044247787611" style="401" customWidth="1"/>
    <col min="3310" max="3310" width="12.2477876106195" style="401" customWidth="1"/>
    <col min="3311" max="3559" width="9" style="401"/>
    <col min="3560" max="3560" width="4.87610619469027" style="401" customWidth="1"/>
    <col min="3561" max="3561" width="30.6283185840708" style="401" customWidth="1"/>
    <col min="3562" max="3562" width="17" style="401" customWidth="1"/>
    <col min="3563" max="3563" width="13.5044247787611" style="401" customWidth="1"/>
    <col min="3564" max="3564" width="32.1238938053097" style="401" customWidth="1"/>
    <col min="3565" max="3565" width="15.5044247787611" style="401" customWidth="1"/>
    <col min="3566" max="3566" width="12.2477876106195" style="401" customWidth="1"/>
    <col min="3567" max="3815" width="9" style="401"/>
    <col min="3816" max="3816" width="4.87610619469027" style="401" customWidth="1"/>
    <col min="3817" max="3817" width="30.6283185840708" style="401" customWidth="1"/>
    <col min="3818" max="3818" width="17" style="401" customWidth="1"/>
    <col min="3819" max="3819" width="13.5044247787611" style="401" customWidth="1"/>
    <col min="3820" max="3820" width="32.1238938053097" style="401" customWidth="1"/>
    <col min="3821" max="3821" width="15.5044247787611" style="401" customWidth="1"/>
    <col min="3822" max="3822" width="12.2477876106195" style="401" customWidth="1"/>
    <col min="3823" max="4071" width="9" style="401"/>
    <col min="4072" max="4072" width="4.87610619469027" style="401" customWidth="1"/>
    <col min="4073" max="4073" width="30.6283185840708" style="401" customWidth="1"/>
    <col min="4074" max="4074" width="17" style="401" customWidth="1"/>
    <col min="4075" max="4075" width="13.5044247787611" style="401" customWidth="1"/>
    <col min="4076" max="4076" width="32.1238938053097" style="401" customWidth="1"/>
    <col min="4077" max="4077" width="15.5044247787611" style="401" customWidth="1"/>
    <col min="4078" max="4078" width="12.2477876106195" style="401" customWidth="1"/>
    <col min="4079" max="4327" width="9" style="401"/>
    <col min="4328" max="4328" width="4.87610619469027" style="401" customWidth="1"/>
    <col min="4329" max="4329" width="30.6283185840708" style="401" customWidth="1"/>
    <col min="4330" max="4330" width="17" style="401" customWidth="1"/>
    <col min="4331" max="4331" width="13.5044247787611" style="401" customWidth="1"/>
    <col min="4332" max="4332" width="32.1238938053097" style="401" customWidth="1"/>
    <col min="4333" max="4333" width="15.5044247787611" style="401" customWidth="1"/>
    <col min="4334" max="4334" width="12.2477876106195" style="401" customWidth="1"/>
    <col min="4335" max="4583" width="9" style="401"/>
    <col min="4584" max="4584" width="4.87610619469027" style="401" customWidth="1"/>
    <col min="4585" max="4585" width="30.6283185840708" style="401" customWidth="1"/>
    <col min="4586" max="4586" width="17" style="401" customWidth="1"/>
    <col min="4587" max="4587" width="13.5044247787611" style="401" customWidth="1"/>
    <col min="4588" max="4588" width="32.1238938053097" style="401" customWidth="1"/>
    <col min="4589" max="4589" width="15.5044247787611" style="401" customWidth="1"/>
    <col min="4590" max="4590" width="12.2477876106195" style="401" customWidth="1"/>
    <col min="4591" max="4839" width="9" style="401"/>
    <col min="4840" max="4840" width="4.87610619469027" style="401" customWidth="1"/>
    <col min="4841" max="4841" width="30.6283185840708" style="401" customWidth="1"/>
    <col min="4842" max="4842" width="17" style="401" customWidth="1"/>
    <col min="4843" max="4843" width="13.5044247787611" style="401" customWidth="1"/>
    <col min="4844" max="4844" width="32.1238938053097" style="401" customWidth="1"/>
    <col min="4845" max="4845" width="15.5044247787611" style="401" customWidth="1"/>
    <col min="4846" max="4846" width="12.2477876106195" style="401" customWidth="1"/>
    <col min="4847" max="5095" width="9" style="401"/>
    <col min="5096" max="5096" width="4.87610619469027" style="401" customWidth="1"/>
    <col min="5097" max="5097" width="30.6283185840708" style="401" customWidth="1"/>
    <col min="5098" max="5098" width="17" style="401" customWidth="1"/>
    <col min="5099" max="5099" width="13.5044247787611" style="401" customWidth="1"/>
    <col min="5100" max="5100" width="32.1238938053097" style="401" customWidth="1"/>
    <col min="5101" max="5101" width="15.5044247787611" style="401" customWidth="1"/>
    <col min="5102" max="5102" width="12.2477876106195" style="401" customWidth="1"/>
    <col min="5103" max="5351" width="9" style="401"/>
    <col min="5352" max="5352" width="4.87610619469027" style="401" customWidth="1"/>
    <col min="5353" max="5353" width="30.6283185840708" style="401" customWidth="1"/>
    <col min="5354" max="5354" width="17" style="401" customWidth="1"/>
    <col min="5355" max="5355" width="13.5044247787611" style="401" customWidth="1"/>
    <col min="5356" max="5356" width="32.1238938053097" style="401" customWidth="1"/>
    <col min="5357" max="5357" width="15.5044247787611" style="401" customWidth="1"/>
    <col min="5358" max="5358" width="12.2477876106195" style="401" customWidth="1"/>
    <col min="5359" max="5607" width="9" style="401"/>
    <col min="5608" max="5608" width="4.87610619469027" style="401" customWidth="1"/>
    <col min="5609" max="5609" width="30.6283185840708" style="401" customWidth="1"/>
    <col min="5610" max="5610" width="17" style="401" customWidth="1"/>
    <col min="5611" max="5611" width="13.5044247787611" style="401" customWidth="1"/>
    <col min="5612" max="5612" width="32.1238938053097" style="401" customWidth="1"/>
    <col min="5613" max="5613" width="15.5044247787611" style="401" customWidth="1"/>
    <col min="5614" max="5614" width="12.2477876106195" style="401" customWidth="1"/>
    <col min="5615" max="5863" width="9" style="401"/>
    <col min="5864" max="5864" width="4.87610619469027" style="401" customWidth="1"/>
    <col min="5865" max="5865" width="30.6283185840708" style="401" customWidth="1"/>
    <col min="5866" max="5866" width="17" style="401" customWidth="1"/>
    <col min="5867" max="5867" width="13.5044247787611" style="401" customWidth="1"/>
    <col min="5868" max="5868" width="32.1238938053097" style="401" customWidth="1"/>
    <col min="5869" max="5869" width="15.5044247787611" style="401" customWidth="1"/>
    <col min="5870" max="5870" width="12.2477876106195" style="401" customWidth="1"/>
    <col min="5871" max="6119" width="9" style="401"/>
    <col min="6120" max="6120" width="4.87610619469027" style="401" customWidth="1"/>
    <col min="6121" max="6121" width="30.6283185840708" style="401" customWidth="1"/>
    <col min="6122" max="6122" width="17" style="401" customWidth="1"/>
    <col min="6123" max="6123" width="13.5044247787611" style="401" customWidth="1"/>
    <col min="6124" max="6124" width="32.1238938053097" style="401" customWidth="1"/>
    <col min="6125" max="6125" width="15.5044247787611" style="401" customWidth="1"/>
    <col min="6126" max="6126" width="12.2477876106195" style="401" customWidth="1"/>
    <col min="6127" max="6375" width="9" style="401"/>
    <col min="6376" max="6376" width="4.87610619469027" style="401" customWidth="1"/>
    <col min="6377" max="6377" width="30.6283185840708" style="401" customWidth="1"/>
    <col min="6378" max="6378" width="17" style="401" customWidth="1"/>
    <col min="6379" max="6379" width="13.5044247787611" style="401" customWidth="1"/>
    <col min="6380" max="6380" width="32.1238938053097" style="401" customWidth="1"/>
    <col min="6381" max="6381" width="15.5044247787611" style="401" customWidth="1"/>
    <col min="6382" max="6382" width="12.2477876106195" style="401" customWidth="1"/>
    <col min="6383" max="6631" width="9" style="401"/>
    <col min="6632" max="6632" width="4.87610619469027" style="401" customWidth="1"/>
    <col min="6633" max="6633" width="30.6283185840708" style="401" customWidth="1"/>
    <col min="6634" max="6634" width="17" style="401" customWidth="1"/>
    <col min="6635" max="6635" width="13.5044247787611" style="401" customWidth="1"/>
    <col min="6636" max="6636" width="32.1238938053097" style="401" customWidth="1"/>
    <col min="6637" max="6637" width="15.5044247787611" style="401" customWidth="1"/>
    <col min="6638" max="6638" width="12.2477876106195" style="401" customWidth="1"/>
    <col min="6639" max="6887" width="9" style="401"/>
    <col min="6888" max="6888" width="4.87610619469027" style="401" customWidth="1"/>
    <col min="6889" max="6889" width="30.6283185840708" style="401" customWidth="1"/>
    <col min="6890" max="6890" width="17" style="401" customWidth="1"/>
    <col min="6891" max="6891" width="13.5044247787611" style="401" customWidth="1"/>
    <col min="6892" max="6892" width="32.1238938053097" style="401" customWidth="1"/>
    <col min="6893" max="6893" width="15.5044247787611" style="401" customWidth="1"/>
    <col min="6894" max="6894" width="12.2477876106195" style="401" customWidth="1"/>
    <col min="6895" max="7143" width="9" style="401"/>
    <col min="7144" max="7144" width="4.87610619469027" style="401" customWidth="1"/>
    <col min="7145" max="7145" width="30.6283185840708" style="401" customWidth="1"/>
    <col min="7146" max="7146" width="17" style="401" customWidth="1"/>
    <col min="7147" max="7147" width="13.5044247787611" style="401" customWidth="1"/>
    <col min="7148" max="7148" width="32.1238938053097" style="401" customWidth="1"/>
    <col min="7149" max="7149" width="15.5044247787611" style="401" customWidth="1"/>
    <col min="7150" max="7150" width="12.2477876106195" style="401" customWidth="1"/>
    <col min="7151" max="7399" width="9" style="401"/>
    <col min="7400" max="7400" width="4.87610619469027" style="401" customWidth="1"/>
    <col min="7401" max="7401" width="30.6283185840708" style="401" customWidth="1"/>
    <col min="7402" max="7402" width="17" style="401" customWidth="1"/>
    <col min="7403" max="7403" width="13.5044247787611" style="401" customWidth="1"/>
    <col min="7404" max="7404" width="32.1238938053097" style="401" customWidth="1"/>
    <col min="7405" max="7405" width="15.5044247787611" style="401" customWidth="1"/>
    <col min="7406" max="7406" width="12.2477876106195" style="401" customWidth="1"/>
    <col min="7407" max="7655" width="9" style="401"/>
    <col min="7656" max="7656" width="4.87610619469027" style="401" customWidth="1"/>
    <col min="7657" max="7657" width="30.6283185840708" style="401" customWidth="1"/>
    <col min="7658" max="7658" width="17" style="401" customWidth="1"/>
    <col min="7659" max="7659" width="13.5044247787611" style="401" customWidth="1"/>
    <col min="7660" max="7660" width="32.1238938053097" style="401" customWidth="1"/>
    <col min="7661" max="7661" width="15.5044247787611" style="401" customWidth="1"/>
    <col min="7662" max="7662" width="12.2477876106195" style="401" customWidth="1"/>
    <col min="7663" max="7911" width="9" style="401"/>
    <col min="7912" max="7912" width="4.87610619469027" style="401" customWidth="1"/>
    <col min="7913" max="7913" width="30.6283185840708" style="401" customWidth="1"/>
    <col min="7914" max="7914" width="17" style="401" customWidth="1"/>
    <col min="7915" max="7915" width="13.5044247787611" style="401" customWidth="1"/>
    <col min="7916" max="7916" width="32.1238938053097" style="401" customWidth="1"/>
    <col min="7917" max="7917" width="15.5044247787611" style="401" customWidth="1"/>
    <col min="7918" max="7918" width="12.2477876106195" style="401" customWidth="1"/>
    <col min="7919" max="8167" width="9" style="401"/>
    <col min="8168" max="8168" width="4.87610619469027" style="401" customWidth="1"/>
    <col min="8169" max="8169" width="30.6283185840708" style="401" customWidth="1"/>
    <col min="8170" max="8170" width="17" style="401" customWidth="1"/>
    <col min="8171" max="8171" width="13.5044247787611" style="401" customWidth="1"/>
    <col min="8172" max="8172" width="32.1238938053097" style="401" customWidth="1"/>
    <col min="8173" max="8173" width="15.5044247787611" style="401" customWidth="1"/>
    <col min="8174" max="8174" width="12.2477876106195" style="401" customWidth="1"/>
    <col min="8175" max="8423" width="9" style="401"/>
    <col min="8424" max="8424" width="4.87610619469027" style="401" customWidth="1"/>
    <col min="8425" max="8425" width="30.6283185840708" style="401" customWidth="1"/>
    <col min="8426" max="8426" width="17" style="401" customWidth="1"/>
    <col min="8427" max="8427" width="13.5044247787611" style="401" customWidth="1"/>
    <col min="8428" max="8428" width="32.1238938053097" style="401" customWidth="1"/>
    <col min="8429" max="8429" width="15.5044247787611" style="401" customWidth="1"/>
    <col min="8430" max="8430" width="12.2477876106195" style="401" customWidth="1"/>
    <col min="8431" max="8679" width="9" style="401"/>
    <col min="8680" max="8680" width="4.87610619469027" style="401" customWidth="1"/>
    <col min="8681" max="8681" width="30.6283185840708" style="401" customWidth="1"/>
    <col min="8682" max="8682" width="17" style="401" customWidth="1"/>
    <col min="8683" max="8683" width="13.5044247787611" style="401" customWidth="1"/>
    <col min="8684" max="8684" width="32.1238938053097" style="401" customWidth="1"/>
    <col min="8685" max="8685" width="15.5044247787611" style="401" customWidth="1"/>
    <col min="8686" max="8686" width="12.2477876106195" style="401" customWidth="1"/>
    <col min="8687" max="8935" width="9" style="401"/>
    <col min="8936" max="8936" width="4.87610619469027" style="401" customWidth="1"/>
    <col min="8937" max="8937" width="30.6283185840708" style="401" customWidth="1"/>
    <col min="8938" max="8938" width="17" style="401" customWidth="1"/>
    <col min="8939" max="8939" width="13.5044247787611" style="401" customWidth="1"/>
    <col min="8940" max="8940" width="32.1238938053097" style="401" customWidth="1"/>
    <col min="8941" max="8941" width="15.5044247787611" style="401" customWidth="1"/>
    <col min="8942" max="8942" width="12.2477876106195" style="401" customWidth="1"/>
    <col min="8943" max="9191" width="9" style="401"/>
    <col min="9192" max="9192" width="4.87610619469027" style="401" customWidth="1"/>
    <col min="9193" max="9193" width="30.6283185840708" style="401" customWidth="1"/>
    <col min="9194" max="9194" width="17" style="401" customWidth="1"/>
    <col min="9195" max="9195" width="13.5044247787611" style="401" customWidth="1"/>
    <col min="9196" max="9196" width="32.1238938053097" style="401" customWidth="1"/>
    <col min="9197" max="9197" width="15.5044247787611" style="401" customWidth="1"/>
    <col min="9198" max="9198" width="12.2477876106195" style="401" customWidth="1"/>
    <col min="9199" max="9447" width="9" style="401"/>
    <col min="9448" max="9448" width="4.87610619469027" style="401" customWidth="1"/>
    <col min="9449" max="9449" width="30.6283185840708" style="401" customWidth="1"/>
    <col min="9450" max="9450" width="17" style="401" customWidth="1"/>
    <col min="9451" max="9451" width="13.5044247787611" style="401" customWidth="1"/>
    <col min="9452" max="9452" width="32.1238938053097" style="401" customWidth="1"/>
    <col min="9453" max="9453" width="15.5044247787611" style="401" customWidth="1"/>
    <col min="9454" max="9454" width="12.2477876106195" style="401" customWidth="1"/>
    <col min="9455" max="9703" width="9" style="401"/>
    <col min="9704" max="9704" width="4.87610619469027" style="401" customWidth="1"/>
    <col min="9705" max="9705" width="30.6283185840708" style="401" customWidth="1"/>
    <col min="9706" max="9706" width="17" style="401" customWidth="1"/>
    <col min="9707" max="9707" width="13.5044247787611" style="401" customWidth="1"/>
    <col min="9708" max="9708" width="32.1238938053097" style="401" customWidth="1"/>
    <col min="9709" max="9709" width="15.5044247787611" style="401" customWidth="1"/>
    <col min="9710" max="9710" width="12.2477876106195" style="401" customWidth="1"/>
    <col min="9711" max="9959" width="9" style="401"/>
    <col min="9960" max="9960" width="4.87610619469027" style="401" customWidth="1"/>
    <col min="9961" max="9961" width="30.6283185840708" style="401" customWidth="1"/>
    <col min="9962" max="9962" width="17" style="401" customWidth="1"/>
    <col min="9963" max="9963" width="13.5044247787611" style="401" customWidth="1"/>
    <col min="9964" max="9964" width="32.1238938053097" style="401" customWidth="1"/>
    <col min="9965" max="9965" width="15.5044247787611" style="401" customWidth="1"/>
    <col min="9966" max="9966" width="12.2477876106195" style="401" customWidth="1"/>
    <col min="9967" max="10215" width="9" style="401"/>
    <col min="10216" max="10216" width="4.87610619469027" style="401" customWidth="1"/>
    <col min="10217" max="10217" width="30.6283185840708" style="401" customWidth="1"/>
    <col min="10218" max="10218" width="17" style="401" customWidth="1"/>
    <col min="10219" max="10219" width="13.5044247787611" style="401" customWidth="1"/>
    <col min="10220" max="10220" width="32.1238938053097" style="401" customWidth="1"/>
    <col min="10221" max="10221" width="15.5044247787611" style="401" customWidth="1"/>
    <col min="10222" max="10222" width="12.2477876106195" style="401" customWidth="1"/>
    <col min="10223" max="10471" width="9" style="401"/>
    <col min="10472" max="10472" width="4.87610619469027" style="401" customWidth="1"/>
    <col min="10473" max="10473" width="30.6283185840708" style="401" customWidth="1"/>
    <col min="10474" max="10474" width="17" style="401" customWidth="1"/>
    <col min="10475" max="10475" width="13.5044247787611" style="401" customWidth="1"/>
    <col min="10476" max="10476" width="32.1238938053097" style="401" customWidth="1"/>
    <col min="10477" max="10477" width="15.5044247787611" style="401" customWidth="1"/>
    <col min="10478" max="10478" width="12.2477876106195" style="401" customWidth="1"/>
    <col min="10479" max="10727" width="9" style="401"/>
    <col min="10728" max="10728" width="4.87610619469027" style="401" customWidth="1"/>
    <col min="10729" max="10729" width="30.6283185840708" style="401" customWidth="1"/>
    <col min="10730" max="10730" width="17" style="401" customWidth="1"/>
    <col min="10731" max="10731" width="13.5044247787611" style="401" customWidth="1"/>
    <col min="10732" max="10732" width="32.1238938053097" style="401" customWidth="1"/>
    <col min="10733" max="10733" width="15.5044247787611" style="401" customWidth="1"/>
    <col min="10734" max="10734" width="12.2477876106195" style="401" customWidth="1"/>
    <col min="10735" max="10983" width="9" style="401"/>
    <col min="10984" max="10984" width="4.87610619469027" style="401" customWidth="1"/>
    <col min="10985" max="10985" width="30.6283185840708" style="401" customWidth="1"/>
    <col min="10986" max="10986" width="17" style="401" customWidth="1"/>
    <col min="10987" max="10987" width="13.5044247787611" style="401" customWidth="1"/>
    <col min="10988" max="10988" width="32.1238938053097" style="401" customWidth="1"/>
    <col min="10989" max="10989" width="15.5044247787611" style="401" customWidth="1"/>
    <col min="10990" max="10990" width="12.2477876106195" style="401" customWidth="1"/>
    <col min="10991" max="11239" width="9" style="401"/>
    <col min="11240" max="11240" width="4.87610619469027" style="401" customWidth="1"/>
    <col min="11241" max="11241" width="30.6283185840708" style="401" customWidth="1"/>
    <col min="11242" max="11242" width="17" style="401" customWidth="1"/>
    <col min="11243" max="11243" width="13.5044247787611" style="401" customWidth="1"/>
    <col min="11244" max="11244" width="32.1238938053097" style="401" customWidth="1"/>
    <col min="11245" max="11245" width="15.5044247787611" style="401" customWidth="1"/>
    <col min="11246" max="11246" width="12.2477876106195" style="401" customWidth="1"/>
    <col min="11247" max="11495" width="9" style="401"/>
    <col min="11496" max="11496" width="4.87610619469027" style="401" customWidth="1"/>
    <col min="11497" max="11497" width="30.6283185840708" style="401" customWidth="1"/>
    <col min="11498" max="11498" width="17" style="401" customWidth="1"/>
    <col min="11499" max="11499" width="13.5044247787611" style="401" customWidth="1"/>
    <col min="11500" max="11500" width="32.1238938053097" style="401" customWidth="1"/>
    <col min="11501" max="11501" width="15.5044247787611" style="401" customWidth="1"/>
    <col min="11502" max="11502" width="12.2477876106195" style="401" customWidth="1"/>
    <col min="11503" max="11751" width="9" style="401"/>
    <col min="11752" max="11752" width="4.87610619469027" style="401" customWidth="1"/>
    <col min="11753" max="11753" width="30.6283185840708" style="401" customWidth="1"/>
    <col min="11754" max="11754" width="17" style="401" customWidth="1"/>
    <col min="11755" max="11755" width="13.5044247787611" style="401" customWidth="1"/>
    <col min="11756" max="11756" width="32.1238938053097" style="401" customWidth="1"/>
    <col min="11757" max="11757" width="15.5044247787611" style="401" customWidth="1"/>
    <col min="11758" max="11758" width="12.2477876106195" style="401" customWidth="1"/>
    <col min="11759" max="12007" width="9" style="401"/>
    <col min="12008" max="12008" width="4.87610619469027" style="401" customWidth="1"/>
    <col min="12009" max="12009" width="30.6283185840708" style="401" customWidth="1"/>
    <col min="12010" max="12010" width="17" style="401" customWidth="1"/>
    <col min="12011" max="12011" width="13.5044247787611" style="401" customWidth="1"/>
    <col min="12012" max="12012" width="32.1238938053097" style="401" customWidth="1"/>
    <col min="12013" max="12013" width="15.5044247787611" style="401" customWidth="1"/>
    <col min="12014" max="12014" width="12.2477876106195" style="401" customWidth="1"/>
    <col min="12015" max="12263" width="9" style="401"/>
    <col min="12264" max="12264" width="4.87610619469027" style="401" customWidth="1"/>
    <col min="12265" max="12265" width="30.6283185840708" style="401" customWidth="1"/>
    <col min="12266" max="12266" width="17" style="401" customWidth="1"/>
    <col min="12267" max="12267" width="13.5044247787611" style="401" customWidth="1"/>
    <col min="12268" max="12268" width="32.1238938053097" style="401" customWidth="1"/>
    <col min="12269" max="12269" width="15.5044247787611" style="401" customWidth="1"/>
    <col min="12270" max="12270" width="12.2477876106195" style="401" customWidth="1"/>
    <col min="12271" max="12519" width="9" style="401"/>
    <col min="12520" max="12520" width="4.87610619469027" style="401" customWidth="1"/>
    <col min="12521" max="12521" width="30.6283185840708" style="401" customWidth="1"/>
    <col min="12522" max="12522" width="17" style="401" customWidth="1"/>
    <col min="12523" max="12523" width="13.5044247787611" style="401" customWidth="1"/>
    <col min="12524" max="12524" width="32.1238938053097" style="401" customWidth="1"/>
    <col min="12525" max="12525" width="15.5044247787611" style="401" customWidth="1"/>
    <col min="12526" max="12526" width="12.2477876106195" style="401" customWidth="1"/>
    <col min="12527" max="12775" width="9" style="401"/>
    <col min="12776" max="12776" width="4.87610619469027" style="401" customWidth="1"/>
    <col min="12777" max="12777" width="30.6283185840708" style="401" customWidth="1"/>
    <col min="12778" max="12778" width="17" style="401" customWidth="1"/>
    <col min="12779" max="12779" width="13.5044247787611" style="401" customWidth="1"/>
    <col min="12780" max="12780" width="32.1238938053097" style="401" customWidth="1"/>
    <col min="12781" max="12781" width="15.5044247787611" style="401" customWidth="1"/>
    <col min="12782" max="12782" width="12.2477876106195" style="401" customWidth="1"/>
    <col min="12783" max="13031" width="9" style="401"/>
    <col min="13032" max="13032" width="4.87610619469027" style="401" customWidth="1"/>
    <col min="13033" max="13033" width="30.6283185840708" style="401" customWidth="1"/>
    <col min="13034" max="13034" width="17" style="401" customWidth="1"/>
    <col min="13035" max="13035" width="13.5044247787611" style="401" customWidth="1"/>
    <col min="13036" max="13036" width="32.1238938053097" style="401" customWidth="1"/>
    <col min="13037" max="13037" width="15.5044247787611" style="401" customWidth="1"/>
    <col min="13038" max="13038" width="12.2477876106195" style="401" customWidth="1"/>
    <col min="13039" max="13287" width="9" style="401"/>
    <col min="13288" max="13288" width="4.87610619469027" style="401" customWidth="1"/>
    <col min="13289" max="13289" width="30.6283185840708" style="401" customWidth="1"/>
    <col min="13290" max="13290" width="17" style="401" customWidth="1"/>
    <col min="13291" max="13291" width="13.5044247787611" style="401" customWidth="1"/>
    <col min="13292" max="13292" width="32.1238938053097" style="401" customWidth="1"/>
    <col min="13293" max="13293" width="15.5044247787611" style="401" customWidth="1"/>
    <col min="13294" max="13294" width="12.2477876106195" style="401" customWidth="1"/>
    <col min="13295" max="13543" width="9" style="401"/>
    <col min="13544" max="13544" width="4.87610619469027" style="401" customWidth="1"/>
    <col min="13545" max="13545" width="30.6283185840708" style="401" customWidth="1"/>
    <col min="13546" max="13546" width="17" style="401" customWidth="1"/>
    <col min="13547" max="13547" width="13.5044247787611" style="401" customWidth="1"/>
    <col min="13548" max="13548" width="32.1238938053097" style="401" customWidth="1"/>
    <col min="13549" max="13549" width="15.5044247787611" style="401" customWidth="1"/>
    <col min="13550" max="13550" width="12.2477876106195" style="401" customWidth="1"/>
    <col min="13551" max="13799" width="9" style="401"/>
    <col min="13800" max="13800" width="4.87610619469027" style="401" customWidth="1"/>
    <col min="13801" max="13801" width="30.6283185840708" style="401" customWidth="1"/>
    <col min="13802" max="13802" width="17" style="401" customWidth="1"/>
    <col min="13803" max="13803" width="13.5044247787611" style="401" customWidth="1"/>
    <col min="13804" max="13804" width="32.1238938053097" style="401" customWidth="1"/>
    <col min="13805" max="13805" width="15.5044247787611" style="401" customWidth="1"/>
    <col min="13806" max="13806" width="12.2477876106195" style="401" customWidth="1"/>
    <col min="13807" max="14055" width="9" style="401"/>
    <col min="14056" max="14056" width="4.87610619469027" style="401" customWidth="1"/>
    <col min="14057" max="14057" width="30.6283185840708" style="401" customWidth="1"/>
    <col min="14058" max="14058" width="17" style="401" customWidth="1"/>
    <col min="14059" max="14059" width="13.5044247787611" style="401" customWidth="1"/>
    <col min="14060" max="14060" width="32.1238938053097" style="401" customWidth="1"/>
    <col min="14061" max="14061" width="15.5044247787611" style="401" customWidth="1"/>
    <col min="14062" max="14062" width="12.2477876106195" style="401" customWidth="1"/>
    <col min="14063" max="14311" width="9" style="401"/>
    <col min="14312" max="14312" width="4.87610619469027" style="401" customWidth="1"/>
    <col min="14313" max="14313" width="30.6283185840708" style="401" customWidth="1"/>
    <col min="14314" max="14314" width="17" style="401" customWidth="1"/>
    <col min="14315" max="14315" width="13.5044247787611" style="401" customWidth="1"/>
    <col min="14316" max="14316" width="32.1238938053097" style="401" customWidth="1"/>
    <col min="14317" max="14317" width="15.5044247787611" style="401" customWidth="1"/>
    <col min="14318" max="14318" width="12.2477876106195" style="401" customWidth="1"/>
    <col min="14319" max="14567" width="9" style="401"/>
    <col min="14568" max="14568" width="4.87610619469027" style="401" customWidth="1"/>
    <col min="14569" max="14569" width="30.6283185840708" style="401" customWidth="1"/>
    <col min="14570" max="14570" width="17" style="401" customWidth="1"/>
    <col min="14571" max="14571" width="13.5044247787611" style="401" customWidth="1"/>
    <col min="14572" max="14572" width="32.1238938053097" style="401" customWidth="1"/>
    <col min="14573" max="14573" width="15.5044247787611" style="401" customWidth="1"/>
    <col min="14574" max="14574" width="12.2477876106195" style="401" customWidth="1"/>
    <col min="14575" max="14823" width="9" style="401"/>
    <col min="14824" max="14824" width="4.87610619469027" style="401" customWidth="1"/>
    <col min="14825" max="14825" width="30.6283185840708" style="401" customWidth="1"/>
    <col min="14826" max="14826" width="17" style="401" customWidth="1"/>
    <col min="14827" max="14827" width="13.5044247787611" style="401" customWidth="1"/>
    <col min="14828" max="14828" width="32.1238938053097" style="401" customWidth="1"/>
    <col min="14829" max="14829" width="15.5044247787611" style="401" customWidth="1"/>
    <col min="14830" max="14830" width="12.2477876106195" style="401" customWidth="1"/>
    <col min="14831" max="15079" width="9" style="401"/>
    <col min="15080" max="15080" width="4.87610619469027" style="401" customWidth="1"/>
    <col min="15081" max="15081" width="30.6283185840708" style="401" customWidth="1"/>
    <col min="15082" max="15082" width="17" style="401" customWidth="1"/>
    <col min="15083" max="15083" width="13.5044247787611" style="401" customWidth="1"/>
    <col min="15084" max="15084" width="32.1238938053097" style="401" customWidth="1"/>
    <col min="15085" max="15085" width="15.5044247787611" style="401" customWidth="1"/>
    <col min="15086" max="15086" width="12.2477876106195" style="401" customWidth="1"/>
    <col min="15087" max="15335" width="9" style="401"/>
    <col min="15336" max="15336" width="4.87610619469027" style="401" customWidth="1"/>
    <col min="15337" max="15337" width="30.6283185840708" style="401" customWidth="1"/>
    <col min="15338" max="15338" width="17" style="401" customWidth="1"/>
    <col min="15339" max="15339" width="13.5044247787611" style="401" customWidth="1"/>
    <col min="15340" max="15340" width="32.1238938053097" style="401" customWidth="1"/>
    <col min="15341" max="15341" width="15.5044247787611" style="401" customWidth="1"/>
    <col min="15342" max="15342" width="12.2477876106195" style="401" customWidth="1"/>
    <col min="15343" max="15591" width="9" style="401"/>
    <col min="15592" max="15592" width="4.87610619469027" style="401" customWidth="1"/>
    <col min="15593" max="15593" width="30.6283185840708" style="401" customWidth="1"/>
    <col min="15594" max="15594" width="17" style="401" customWidth="1"/>
    <col min="15595" max="15595" width="13.5044247787611" style="401" customWidth="1"/>
    <col min="15596" max="15596" width="32.1238938053097" style="401" customWidth="1"/>
    <col min="15597" max="15597" width="15.5044247787611" style="401" customWidth="1"/>
    <col min="15598" max="15598" width="12.2477876106195" style="401" customWidth="1"/>
    <col min="15599" max="15847" width="9" style="401"/>
    <col min="15848" max="15848" width="4.87610619469027" style="401" customWidth="1"/>
    <col min="15849" max="15849" width="30.6283185840708" style="401" customWidth="1"/>
    <col min="15850" max="15850" width="17" style="401" customWidth="1"/>
    <col min="15851" max="15851" width="13.5044247787611" style="401" customWidth="1"/>
    <col min="15852" max="15852" width="32.1238938053097" style="401" customWidth="1"/>
    <col min="15853" max="15853" width="15.5044247787611" style="401" customWidth="1"/>
    <col min="15854" max="15854" width="12.2477876106195" style="401" customWidth="1"/>
    <col min="15855" max="16103" width="9" style="401"/>
    <col min="16104" max="16104" width="4.87610619469027" style="401" customWidth="1"/>
    <col min="16105" max="16105" width="30.6283185840708" style="401" customWidth="1"/>
    <col min="16106" max="16106" width="17" style="401" customWidth="1"/>
    <col min="16107" max="16107" width="13.5044247787611" style="401" customWidth="1"/>
    <col min="16108" max="16108" width="32.1238938053097" style="401" customWidth="1"/>
    <col min="16109" max="16109" width="15.5044247787611" style="401" customWidth="1"/>
    <col min="16110" max="16110" width="12.2477876106195" style="401" customWidth="1"/>
    <col min="16111" max="16384" width="9" style="401"/>
  </cols>
  <sheetData>
    <row r="1" ht="21" customHeight="1" spans="1:7">
      <c r="A1" s="180" t="s">
        <v>58</v>
      </c>
      <c r="B1" s="180"/>
      <c r="C1" s="180"/>
      <c r="D1" s="180"/>
      <c r="E1" s="180"/>
      <c r="F1" s="180"/>
      <c r="G1" s="180"/>
    </row>
    <row r="2" ht="25.5" customHeight="1" spans="1:7">
      <c r="A2" s="116" t="s">
        <v>59</v>
      </c>
      <c r="B2" s="116"/>
      <c r="C2" s="116"/>
      <c r="D2" s="116"/>
      <c r="E2" s="116"/>
      <c r="F2" s="116"/>
      <c r="G2" s="116"/>
    </row>
    <row r="3" ht="18" customHeight="1" spans="1:7">
      <c r="A3" s="402"/>
      <c r="B3" s="402"/>
      <c r="C3" s="402"/>
      <c r="D3" s="402"/>
      <c r="E3" s="402"/>
      <c r="F3" s="402"/>
      <c r="G3" s="403" t="s">
        <v>2</v>
      </c>
    </row>
    <row r="4" ht="52.9" spans="1:7">
      <c r="A4" s="304" t="s">
        <v>3</v>
      </c>
      <c r="B4" s="290" t="s">
        <v>60</v>
      </c>
      <c r="C4" s="290" t="s">
        <v>61</v>
      </c>
      <c r="D4" s="290" t="s">
        <v>62</v>
      </c>
      <c r="E4" s="290" t="s">
        <v>4</v>
      </c>
      <c r="F4" s="290" t="s">
        <v>63</v>
      </c>
      <c r="G4" s="291" t="s">
        <v>64</v>
      </c>
    </row>
    <row r="5" ht="27.95" customHeight="1" spans="1:7">
      <c r="A5" s="305" t="s">
        <v>65</v>
      </c>
      <c r="B5" s="407">
        <v>952725</v>
      </c>
      <c r="C5" s="153">
        <v>1060209</v>
      </c>
      <c r="D5" s="153">
        <v>1195528</v>
      </c>
      <c r="E5" s="153">
        <v>1196283</v>
      </c>
      <c r="F5" s="343"/>
      <c r="G5" s="343"/>
    </row>
    <row r="6" ht="27.95" customHeight="1" spans="1:7">
      <c r="A6" s="408" t="s">
        <v>66</v>
      </c>
      <c r="B6" s="407">
        <v>396362</v>
      </c>
      <c r="C6" s="153">
        <v>421846</v>
      </c>
      <c r="D6" s="153">
        <v>421846</v>
      </c>
      <c r="E6" s="153">
        <v>422601</v>
      </c>
      <c r="F6" s="343">
        <v>100.2</v>
      </c>
      <c r="G6" s="343">
        <v>8.8</v>
      </c>
    </row>
    <row r="7" ht="27.95" customHeight="1" spans="1:7">
      <c r="A7" s="411" t="s">
        <v>67</v>
      </c>
      <c r="B7" s="407">
        <v>174024</v>
      </c>
      <c r="C7" s="153">
        <v>170694</v>
      </c>
      <c r="D7" s="153">
        <v>170694</v>
      </c>
      <c r="E7" s="153">
        <v>170735</v>
      </c>
      <c r="F7" s="343">
        <v>100</v>
      </c>
      <c r="G7" s="343">
        <v>3</v>
      </c>
    </row>
    <row r="8" ht="27.95" customHeight="1" spans="1:7">
      <c r="A8" s="411" t="s">
        <v>68</v>
      </c>
      <c r="B8" s="407">
        <v>43445</v>
      </c>
      <c r="C8" s="153">
        <v>40290</v>
      </c>
      <c r="D8" s="153">
        <v>40290</v>
      </c>
      <c r="E8" s="153">
        <v>41684</v>
      </c>
      <c r="F8" s="343">
        <v>103.5</v>
      </c>
      <c r="G8" s="343">
        <v>1</v>
      </c>
    </row>
    <row r="9" ht="27.95" customHeight="1" spans="1:7">
      <c r="A9" s="411" t="s">
        <v>69</v>
      </c>
      <c r="B9" s="407">
        <v>10200</v>
      </c>
      <c r="C9" s="153">
        <v>9650</v>
      </c>
      <c r="D9" s="153">
        <v>9650</v>
      </c>
      <c r="E9" s="153">
        <v>9669</v>
      </c>
      <c r="F9" s="343">
        <v>100.2</v>
      </c>
      <c r="G9" s="343">
        <v>1.1</v>
      </c>
    </row>
    <row r="10" ht="27.95" customHeight="1" spans="1:7">
      <c r="A10" s="411" t="s">
        <v>70</v>
      </c>
      <c r="B10" s="407">
        <v>3000</v>
      </c>
      <c r="C10" s="153">
        <v>2690</v>
      </c>
      <c r="D10" s="153">
        <v>2690</v>
      </c>
      <c r="E10" s="153">
        <v>2809</v>
      </c>
      <c r="F10" s="343">
        <v>104.4</v>
      </c>
      <c r="G10" s="343">
        <v>-2.1</v>
      </c>
    </row>
    <row r="11" ht="27.95" customHeight="1" spans="1:7">
      <c r="A11" s="411" t="s">
        <v>71</v>
      </c>
      <c r="B11" s="407">
        <v>1300</v>
      </c>
      <c r="C11" s="153">
        <v>1250</v>
      </c>
      <c r="D11" s="153">
        <v>1250</v>
      </c>
      <c r="E11" s="153">
        <v>1192</v>
      </c>
      <c r="F11" s="343">
        <v>95.4</v>
      </c>
      <c r="G11" s="343">
        <v>-9.1</v>
      </c>
    </row>
    <row r="12" ht="27.95" customHeight="1" spans="1:7">
      <c r="A12" s="411" t="s">
        <v>72</v>
      </c>
      <c r="B12" s="407">
        <v>10500</v>
      </c>
      <c r="C12" s="153">
        <v>9910</v>
      </c>
      <c r="D12" s="153">
        <v>9910</v>
      </c>
      <c r="E12" s="153">
        <v>9958</v>
      </c>
      <c r="F12" s="343">
        <v>100.5</v>
      </c>
      <c r="G12" s="343">
        <v>-0.4</v>
      </c>
    </row>
    <row r="13" ht="27.95" customHeight="1" spans="1:7">
      <c r="A13" s="411" t="s">
        <v>73</v>
      </c>
      <c r="B13" s="407">
        <v>10000</v>
      </c>
      <c r="C13" s="153">
        <v>8431</v>
      </c>
      <c r="D13" s="153">
        <v>8431</v>
      </c>
      <c r="E13" s="153">
        <v>8510</v>
      </c>
      <c r="F13" s="343">
        <v>100.9</v>
      </c>
      <c r="G13" s="343">
        <v>2.1</v>
      </c>
    </row>
    <row r="14" ht="27.95" customHeight="1" spans="1:7">
      <c r="A14" s="411" t="s">
        <v>74</v>
      </c>
      <c r="B14" s="407">
        <v>2600</v>
      </c>
      <c r="C14" s="153">
        <v>3380</v>
      </c>
      <c r="D14" s="153">
        <v>3380</v>
      </c>
      <c r="E14" s="153">
        <v>3935</v>
      </c>
      <c r="F14" s="343">
        <v>116.4</v>
      </c>
      <c r="G14" s="343">
        <v>56.8</v>
      </c>
    </row>
    <row r="15" ht="27.95" customHeight="1" spans="1:7">
      <c r="A15" s="411" t="s">
        <v>75</v>
      </c>
      <c r="B15" s="407">
        <v>34500</v>
      </c>
      <c r="C15" s="153">
        <v>40210</v>
      </c>
      <c r="D15" s="153">
        <v>40210</v>
      </c>
      <c r="E15" s="153">
        <v>41448</v>
      </c>
      <c r="F15" s="343">
        <v>103.1</v>
      </c>
      <c r="G15" s="343">
        <v>12.8</v>
      </c>
    </row>
    <row r="16" ht="27.95" customHeight="1" spans="1:7">
      <c r="A16" s="411" t="s">
        <v>76</v>
      </c>
      <c r="B16" s="407">
        <v>14000</v>
      </c>
      <c r="C16" s="153">
        <v>9120</v>
      </c>
      <c r="D16" s="153">
        <v>9120</v>
      </c>
      <c r="E16" s="153">
        <v>9912</v>
      </c>
      <c r="F16" s="343">
        <v>108.7</v>
      </c>
      <c r="G16" s="343">
        <v>12</v>
      </c>
    </row>
    <row r="17" ht="27.95" customHeight="1" spans="1:7">
      <c r="A17" s="411" t="s">
        <v>77</v>
      </c>
      <c r="B17" s="407">
        <v>25416</v>
      </c>
      <c r="C17" s="153">
        <v>25476</v>
      </c>
      <c r="D17" s="153">
        <v>25476</v>
      </c>
      <c r="E17" s="153">
        <v>20887</v>
      </c>
      <c r="F17" s="343">
        <v>82</v>
      </c>
      <c r="G17" s="343">
        <v>-18.3</v>
      </c>
    </row>
    <row r="18" ht="27.95" customHeight="1" spans="1:7">
      <c r="A18" s="411" t="s">
        <v>78</v>
      </c>
      <c r="B18" s="407">
        <v>18963</v>
      </c>
      <c r="C18" s="153">
        <v>19973</v>
      </c>
      <c r="D18" s="153">
        <v>19973</v>
      </c>
      <c r="E18" s="153">
        <v>20550</v>
      </c>
      <c r="F18" s="343">
        <v>102.9</v>
      </c>
      <c r="G18" s="343">
        <v>11.6</v>
      </c>
    </row>
    <row r="19" ht="27.95" customHeight="1" spans="1:7">
      <c r="A19" s="411" t="s">
        <v>19</v>
      </c>
      <c r="B19" s="407">
        <v>100</v>
      </c>
      <c r="C19" s="153">
        <v>275</v>
      </c>
      <c r="D19" s="153">
        <v>275</v>
      </c>
      <c r="E19" s="153">
        <v>101</v>
      </c>
      <c r="F19" s="343">
        <v>36.7</v>
      </c>
      <c r="G19" s="343">
        <v>14.8</v>
      </c>
    </row>
    <row r="20" ht="27.95" customHeight="1" spans="1:7">
      <c r="A20" s="411" t="s">
        <v>20</v>
      </c>
      <c r="B20" s="407"/>
      <c r="C20" s="153">
        <v>39</v>
      </c>
      <c r="D20" s="153">
        <v>39</v>
      </c>
      <c r="E20" s="153">
        <v>80</v>
      </c>
      <c r="F20" s="343">
        <v>205.1</v>
      </c>
      <c r="G20" s="343">
        <v>-54.3</v>
      </c>
    </row>
    <row r="21" ht="27.95" customHeight="1" spans="1:7">
      <c r="A21" s="411" t="s">
        <v>79</v>
      </c>
      <c r="B21" s="407">
        <v>222338</v>
      </c>
      <c r="C21" s="153">
        <v>251152</v>
      </c>
      <c r="D21" s="153">
        <v>251152</v>
      </c>
      <c r="E21" s="153">
        <v>251866</v>
      </c>
      <c r="F21" s="343">
        <v>100.3</v>
      </c>
      <c r="G21" s="343">
        <v>13</v>
      </c>
    </row>
    <row r="22" ht="27.95" customHeight="1" spans="1:7">
      <c r="A22" s="411" t="s">
        <v>80</v>
      </c>
      <c r="B22" s="407">
        <v>5000</v>
      </c>
      <c r="C22" s="153">
        <v>5000</v>
      </c>
      <c r="D22" s="153">
        <v>5000</v>
      </c>
      <c r="E22" s="153">
        <v>5408</v>
      </c>
      <c r="F22" s="343">
        <v>108.2</v>
      </c>
      <c r="G22" s="343">
        <v>1.4</v>
      </c>
    </row>
    <row r="23" ht="27.95" customHeight="1" spans="1:7">
      <c r="A23" s="411" t="s">
        <v>81</v>
      </c>
      <c r="B23" s="407">
        <v>18000</v>
      </c>
      <c r="C23" s="153">
        <v>14000</v>
      </c>
      <c r="D23" s="153">
        <v>14000</v>
      </c>
      <c r="E23" s="153">
        <v>12285</v>
      </c>
      <c r="F23" s="343">
        <v>87.8</v>
      </c>
      <c r="G23" s="343">
        <v>-51.2</v>
      </c>
    </row>
    <row r="24" ht="27.95" customHeight="1" spans="1:7">
      <c r="A24" s="411" t="s">
        <v>82</v>
      </c>
      <c r="B24" s="407">
        <v>6000</v>
      </c>
      <c r="C24" s="153">
        <v>3000</v>
      </c>
      <c r="D24" s="153">
        <v>3000</v>
      </c>
      <c r="E24" s="153">
        <v>3402</v>
      </c>
      <c r="F24" s="343">
        <v>113.4</v>
      </c>
      <c r="G24" s="343">
        <v>-55.8</v>
      </c>
    </row>
    <row r="25" ht="27.95" customHeight="1" spans="1:7">
      <c r="A25" s="197" t="s">
        <v>83</v>
      </c>
      <c r="B25" s="407">
        <v>191038</v>
      </c>
      <c r="C25" s="153">
        <v>214184</v>
      </c>
      <c r="D25" s="153">
        <v>214184</v>
      </c>
      <c r="E25" s="153">
        <v>213837</v>
      </c>
      <c r="F25" s="343">
        <v>99.8</v>
      </c>
      <c r="G25" s="343">
        <v>30</v>
      </c>
    </row>
    <row r="26" ht="27.95" customHeight="1" spans="1:7">
      <c r="A26" s="197" t="s">
        <v>84</v>
      </c>
      <c r="B26" s="407">
        <v>1000</v>
      </c>
      <c r="C26" s="153">
        <v>401</v>
      </c>
      <c r="D26" s="153">
        <v>401</v>
      </c>
      <c r="E26" s="153">
        <v>2146</v>
      </c>
      <c r="F26" s="343">
        <v>535.2</v>
      </c>
      <c r="G26" s="343">
        <v>64.7</v>
      </c>
    </row>
    <row r="27" ht="27.95" customHeight="1" spans="1:7">
      <c r="A27" s="197" t="s">
        <v>85</v>
      </c>
      <c r="B27" s="407">
        <v>300</v>
      </c>
      <c r="C27" s="153">
        <v>389</v>
      </c>
      <c r="D27" s="153">
        <v>389</v>
      </c>
      <c r="E27" s="153">
        <v>426</v>
      </c>
      <c r="F27" s="343">
        <v>109.5</v>
      </c>
      <c r="G27" s="343">
        <v>-48.5</v>
      </c>
    </row>
    <row r="28" ht="27.95" customHeight="1" spans="1:7">
      <c r="A28" s="197" t="s">
        <v>86</v>
      </c>
      <c r="B28" s="407">
        <v>1000</v>
      </c>
      <c r="C28" s="153">
        <v>14178</v>
      </c>
      <c r="D28" s="153">
        <v>14178</v>
      </c>
      <c r="E28" s="153">
        <v>14362</v>
      </c>
      <c r="F28" s="343">
        <v>101.3</v>
      </c>
      <c r="G28" s="343">
        <v>-20.6</v>
      </c>
    </row>
    <row r="29" ht="29.1" customHeight="1" spans="1:7">
      <c r="A29" s="408" t="s">
        <v>87</v>
      </c>
      <c r="B29" s="407">
        <v>556363</v>
      </c>
      <c r="C29" s="407">
        <v>638363</v>
      </c>
      <c r="D29" s="407">
        <v>773682</v>
      </c>
      <c r="E29" s="407">
        <v>773682</v>
      </c>
      <c r="F29" s="412"/>
      <c r="G29" s="412"/>
    </row>
    <row r="30" ht="29.1" customHeight="1" spans="1:7">
      <c r="A30" s="264" t="s">
        <v>88</v>
      </c>
      <c r="B30" s="407">
        <v>256928</v>
      </c>
      <c r="C30" s="407">
        <v>256928</v>
      </c>
      <c r="D30" s="407">
        <v>392247</v>
      </c>
      <c r="E30" s="407">
        <v>392247</v>
      </c>
      <c r="F30" s="409"/>
      <c r="G30" s="197"/>
    </row>
    <row r="31" ht="29.1" customHeight="1" spans="1:7">
      <c r="A31" s="264" t="s">
        <v>89</v>
      </c>
      <c r="B31" s="407">
        <v>487</v>
      </c>
      <c r="C31" s="407">
        <v>487</v>
      </c>
      <c r="D31" s="407">
        <v>487</v>
      </c>
      <c r="E31" s="407">
        <v>487</v>
      </c>
      <c r="F31" s="409"/>
      <c r="G31" s="197"/>
    </row>
    <row r="32" ht="29.1" customHeight="1" spans="1:7">
      <c r="A32" s="264" t="s">
        <v>90</v>
      </c>
      <c r="B32" s="407">
        <v>11041</v>
      </c>
      <c r="C32" s="407">
        <v>11041</v>
      </c>
      <c r="D32" s="407">
        <v>11041</v>
      </c>
      <c r="E32" s="407">
        <v>11041</v>
      </c>
      <c r="F32" s="409"/>
      <c r="G32" s="197"/>
    </row>
    <row r="33" ht="29.1" customHeight="1" spans="1:7">
      <c r="A33" s="264" t="s">
        <v>91</v>
      </c>
      <c r="B33" s="407">
        <v>200000</v>
      </c>
      <c r="C33" s="407">
        <v>262000</v>
      </c>
      <c r="D33" s="407">
        <v>262000</v>
      </c>
      <c r="E33" s="407">
        <v>262000</v>
      </c>
      <c r="F33" s="409"/>
      <c r="G33" s="197"/>
    </row>
    <row r="34" ht="29.1" customHeight="1" spans="1:7">
      <c r="A34" s="264" t="s">
        <v>92</v>
      </c>
      <c r="B34" s="407">
        <v>80000</v>
      </c>
      <c r="C34" s="407">
        <v>100000</v>
      </c>
      <c r="D34" s="407">
        <v>100000</v>
      </c>
      <c r="E34" s="407">
        <v>100000</v>
      </c>
      <c r="F34" s="409"/>
      <c r="G34" s="197"/>
    </row>
    <row r="35" ht="39" customHeight="1" spans="1:7">
      <c r="A35" s="262" t="s">
        <v>93</v>
      </c>
      <c r="B35" s="407"/>
      <c r="C35" s="407">
        <v>20000</v>
      </c>
      <c r="D35" s="407">
        <v>20000</v>
      </c>
      <c r="E35" s="407">
        <v>20000</v>
      </c>
      <c r="F35" s="409"/>
      <c r="G35" s="197"/>
    </row>
    <row r="36" ht="39" customHeight="1" spans="1:7">
      <c r="A36" s="262" t="s">
        <v>94</v>
      </c>
      <c r="B36" s="407">
        <v>80000</v>
      </c>
      <c r="C36" s="407">
        <v>80000</v>
      </c>
      <c r="D36" s="407">
        <v>80000</v>
      </c>
      <c r="E36" s="407">
        <v>80000</v>
      </c>
      <c r="F36" s="409"/>
      <c r="G36" s="197"/>
    </row>
    <row r="37" ht="29.1" customHeight="1" spans="1:7">
      <c r="A37" s="264" t="s">
        <v>95</v>
      </c>
      <c r="B37" s="407">
        <v>7907</v>
      </c>
      <c r="C37" s="407">
        <v>7907</v>
      </c>
      <c r="D37" s="407">
        <v>7907</v>
      </c>
      <c r="E37" s="407">
        <v>7907</v>
      </c>
      <c r="F37" s="409"/>
      <c r="G37" s="197"/>
    </row>
    <row r="38" s="400" customFormat="1" ht="93" customHeight="1" spans="1:7">
      <c r="A38" s="410" t="s">
        <v>96</v>
      </c>
      <c r="B38" s="410"/>
      <c r="C38" s="410"/>
      <c r="D38" s="410"/>
      <c r="E38" s="410"/>
      <c r="F38" s="410"/>
      <c r="G38" s="410"/>
    </row>
  </sheetData>
  <mergeCells count="2">
    <mergeCell ref="A2:G2"/>
    <mergeCell ref="A38:G38"/>
  </mergeCells>
  <printOptions horizontalCentered="1"/>
  <pageMargins left="0.944444444444444" right="0.944444444444444" top="1.37777777777778" bottom="1.14166666666667" header="0.314583333333333" footer="0.314583333333333"/>
  <pageSetup paperSize="9" scale="82" fitToHeight="0" orientation="portrait" blackAndWhite="1" errors="blank"/>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D29"/>
  <sheetViews>
    <sheetView showZeros="0" zoomScale="115" zoomScaleNormal="115" topLeftCell="A10" workbookViewId="0">
      <selection activeCell="A22" sqref="A22"/>
    </sheetView>
  </sheetViews>
  <sheetFormatPr defaultColWidth="9" defaultRowHeight="20.1" customHeight="1" outlineLevelCol="3"/>
  <cols>
    <col min="1" max="1" width="30.6283185840708" style="111" customWidth="1"/>
    <col min="2" max="2" width="13" style="112" customWidth="1"/>
    <col min="3" max="3" width="30.6283185840708" style="113" customWidth="1"/>
    <col min="4" max="4" width="13" style="114" customWidth="1"/>
    <col min="5" max="16384" width="9" style="115"/>
  </cols>
  <sheetData>
    <row r="1" customHeight="1" spans="1:4">
      <c r="A1" s="4" t="s">
        <v>1550</v>
      </c>
      <c r="B1" s="4"/>
      <c r="C1" s="4"/>
      <c r="D1" s="4"/>
    </row>
    <row r="2" ht="27" customHeight="1" spans="1:4">
      <c r="A2" s="116" t="s">
        <v>1551</v>
      </c>
      <c r="B2" s="116"/>
      <c r="C2" s="116"/>
      <c r="D2" s="116"/>
    </row>
    <row r="3" customHeight="1" spans="1:4">
      <c r="A3" s="139"/>
      <c r="B3" s="139"/>
      <c r="C3" s="139"/>
      <c r="D3" s="118" t="s">
        <v>2</v>
      </c>
    </row>
    <row r="4" ht="21.75" customHeight="1" spans="1:4">
      <c r="A4" s="119" t="s">
        <v>1160</v>
      </c>
      <c r="B4" s="120" t="s">
        <v>60</v>
      </c>
      <c r="C4" s="119" t="s">
        <v>139</v>
      </c>
      <c r="D4" s="120" t="s">
        <v>60</v>
      </c>
    </row>
    <row r="5" ht="21" customHeight="1" spans="1:4">
      <c r="A5" s="140" t="s">
        <v>65</v>
      </c>
      <c r="B5" s="141">
        <v>511928</v>
      </c>
      <c r="C5" s="142" t="s">
        <v>65</v>
      </c>
      <c r="D5" s="141">
        <v>511928</v>
      </c>
    </row>
    <row r="6" ht="21.75" customHeight="1" spans="1:4">
      <c r="A6" s="143" t="s">
        <v>66</v>
      </c>
      <c r="B6" s="141">
        <v>396000</v>
      </c>
      <c r="C6" s="144" t="s">
        <v>99</v>
      </c>
      <c r="D6" s="141">
        <v>209113</v>
      </c>
    </row>
    <row r="7" s="110" customFormat="1" ht="18.95" customHeight="1" spans="1:4">
      <c r="A7" s="124" t="s">
        <v>1313</v>
      </c>
      <c r="B7" s="145"/>
      <c r="C7" s="145" t="s">
        <v>1335</v>
      </c>
      <c r="D7" s="145"/>
    </row>
    <row r="8" s="110" customFormat="1" ht="18.95" customHeight="1" spans="1:4">
      <c r="A8" s="124" t="s">
        <v>1314</v>
      </c>
      <c r="B8" s="145"/>
      <c r="C8" s="145" t="s">
        <v>1336</v>
      </c>
      <c r="D8" s="145">
        <v>2333</v>
      </c>
    </row>
    <row r="9" s="110" customFormat="1" ht="32.1" customHeight="1" spans="1:4">
      <c r="A9" s="96" t="s">
        <v>1315</v>
      </c>
      <c r="B9" s="145"/>
      <c r="C9" s="145" t="s">
        <v>1337</v>
      </c>
      <c r="D9" s="145">
        <v>184999</v>
      </c>
    </row>
    <row r="10" s="110" customFormat="1" ht="18.95" customHeight="1" spans="1:4">
      <c r="A10" s="124" t="s">
        <v>1316</v>
      </c>
      <c r="B10" s="145"/>
      <c r="C10" s="145" t="s">
        <v>1338</v>
      </c>
      <c r="D10" s="145">
        <v>40</v>
      </c>
    </row>
    <row r="11" s="110" customFormat="1" ht="18.95" customHeight="1" spans="1:4">
      <c r="A11" s="124" t="s">
        <v>1317</v>
      </c>
      <c r="B11" s="145">
        <v>1500</v>
      </c>
      <c r="C11" s="145" t="s">
        <v>1339</v>
      </c>
      <c r="D11" s="146"/>
    </row>
    <row r="12" s="110" customFormat="1" ht="18.95" customHeight="1" spans="1:4">
      <c r="A12" s="124" t="s">
        <v>1318</v>
      </c>
      <c r="B12" s="145">
        <v>1000</v>
      </c>
      <c r="C12" s="145" t="s">
        <v>1340</v>
      </c>
      <c r="D12" s="145">
        <v>108</v>
      </c>
    </row>
    <row r="13" s="110" customFormat="1" ht="18.95" customHeight="1" spans="1:4">
      <c r="A13" s="124" t="s">
        <v>1319</v>
      </c>
      <c r="B13" s="145">
        <v>363500</v>
      </c>
      <c r="C13" s="145" t="s">
        <v>1341</v>
      </c>
      <c r="D13" s="145">
        <v>21183</v>
      </c>
    </row>
    <row r="14" s="110" customFormat="1" ht="18.95" customHeight="1" spans="1:4">
      <c r="A14" s="124" t="s">
        <v>1320</v>
      </c>
      <c r="B14" s="145"/>
      <c r="C14" s="145" t="s">
        <v>1342</v>
      </c>
      <c r="D14" s="145">
        <v>8</v>
      </c>
    </row>
    <row r="15" s="110" customFormat="1" ht="18.95" customHeight="1" spans="1:4">
      <c r="A15" s="124" t="s">
        <v>1321</v>
      </c>
      <c r="B15" s="145"/>
      <c r="C15" s="145" t="s">
        <v>1343</v>
      </c>
      <c r="D15" s="145">
        <v>442</v>
      </c>
    </row>
    <row r="16" s="110" customFormat="1" ht="30" customHeight="1" spans="1:4">
      <c r="A16" s="96" t="s">
        <v>1322</v>
      </c>
      <c r="B16" s="145"/>
      <c r="C16" s="145"/>
      <c r="D16" s="145"/>
    </row>
    <row r="17" s="110" customFormat="1" customHeight="1" spans="1:4">
      <c r="A17" s="124" t="s">
        <v>1323</v>
      </c>
      <c r="B17" s="145"/>
      <c r="C17" s="145"/>
      <c r="D17" s="145"/>
    </row>
    <row r="18" s="110" customFormat="1" ht="33" customHeight="1" spans="1:4">
      <c r="A18" s="96" t="s">
        <v>1324</v>
      </c>
      <c r="B18" s="145"/>
      <c r="C18" s="145"/>
      <c r="D18" s="145"/>
    </row>
    <row r="19" s="110" customFormat="1" ht="28.5" customHeight="1" spans="1:4">
      <c r="A19" s="96" t="s">
        <v>1325</v>
      </c>
      <c r="B19" s="145">
        <v>30000</v>
      </c>
      <c r="C19" s="145"/>
      <c r="D19" s="145"/>
    </row>
    <row r="20" s="110" customFormat="1" ht="18.95" customHeight="1" spans="1:4">
      <c r="A20" s="124" t="s">
        <v>1326</v>
      </c>
      <c r="B20" s="145"/>
      <c r="C20" s="128"/>
      <c r="D20" s="128"/>
    </row>
    <row r="21" customHeight="1" spans="1:4">
      <c r="A21" s="143" t="s">
        <v>87</v>
      </c>
      <c r="B21" s="141">
        <v>115928</v>
      </c>
      <c r="C21" s="147" t="s">
        <v>125</v>
      </c>
      <c r="D21" s="141">
        <v>302815</v>
      </c>
    </row>
    <row r="22" s="110" customFormat="1" ht="18.95" customHeight="1" spans="1:4">
      <c r="A22" s="148" t="s">
        <v>88</v>
      </c>
      <c r="B22" s="149">
        <v>2453</v>
      </c>
      <c r="C22" s="145" t="s">
        <v>1344</v>
      </c>
      <c r="D22" s="149">
        <v>13415</v>
      </c>
    </row>
    <row r="23" s="110" customFormat="1" customHeight="1" spans="1:4">
      <c r="A23" s="148" t="s">
        <v>1328</v>
      </c>
      <c r="B23" s="149"/>
      <c r="C23" s="150" t="s">
        <v>1345</v>
      </c>
      <c r="D23" s="149">
        <v>7000</v>
      </c>
    </row>
    <row r="24" s="110" customFormat="1" ht="18.95" customHeight="1" spans="1:4">
      <c r="A24" s="148" t="s">
        <v>89</v>
      </c>
      <c r="B24" s="149"/>
      <c r="C24" s="151" t="s">
        <v>1346</v>
      </c>
      <c r="D24" s="149">
        <v>150000</v>
      </c>
    </row>
    <row r="25" s="110" customFormat="1" ht="18.95" customHeight="1" spans="1:4">
      <c r="A25" s="152" t="s">
        <v>1329</v>
      </c>
      <c r="B25" s="149">
        <v>82400</v>
      </c>
      <c r="C25" s="153" t="s">
        <v>1552</v>
      </c>
      <c r="D25" s="149">
        <v>132400</v>
      </c>
    </row>
    <row r="26" s="110" customFormat="1" ht="35.1" customHeight="1" spans="1:4">
      <c r="A26" s="154" t="s">
        <v>1330</v>
      </c>
      <c r="B26" s="155"/>
      <c r="C26" s="156" t="s">
        <v>1553</v>
      </c>
      <c r="D26" s="149">
        <v>50000</v>
      </c>
    </row>
    <row r="27" s="110" customFormat="1" ht="35.1" customHeight="1" spans="1:4">
      <c r="A27" s="154" t="s">
        <v>1331</v>
      </c>
      <c r="B27" s="157">
        <v>82400</v>
      </c>
      <c r="C27" s="156" t="s">
        <v>1348</v>
      </c>
      <c r="D27" s="149">
        <v>82400</v>
      </c>
    </row>
    <row r="28" s="110" customFormat="1" ht="18.95" customHeight="1" spans="1:4">
      <c r="A28" s="148" t="s">
        <v>1332</v>
      </c>
      <c r="B28" s="149">
        <v>31075</v>
      </c>
      <c r="C28" s="151" t="s">
        <v>133</v>
      </c>
      <c r="D28" s="149"/>
    </row>
    <row r="29" s="110" customFormat="1" ht="49.5" customHeight="1" spans="1:4">
      <c r="A29" s="137" t="s">
        <v>1554</v>
      </c>
      <c r="B29" s="137"/>
      <c r="C29" s="137"/>
      <c r="D29" s="137"/>
    </row>
  </sheetData>
  <mergeCells count="5">
    <mergeCell ref="A1:B1"/>
    <mergeCell ref="C1:D1"/>
    <mergeCell ref="A2:D2"/>
    <mergeCell ref="A3:C3"/>
    <mergeCell ref="A29:D29"/>
  </mergeCells>
  <printOptions horizontalCentered="1"/>
  <pageMargins left="0.944444444444444" right="0.944444444444444" top="1.37777777777778" bottom="1.14166666666667" header="0.314583333333333" footer="0.314583333333333"/>
  <pageSetup paperSize="9" scale="95" fitToHeight="0" orientation="portrait" blackAndWhite="1" errors="blank"/>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16" sqref="E16"/>
    </sheetView>
  </sheetViews>
  <sheetFormatPr defaultColWidth="9" defaultRowHeight="13.5" outlineLevelCol="3"/>
  <cols>
    <col min="1" max="1" width="16.5044247787611" customWidth="1"/>
    <col min="2" max="3" width="22" customWidth="1"/>
    <col min="4" max="4" width="31.2477876106195" customWidth="1"/>
    <col min="5" max="5" width="28.8761061946903" customWidth="1"/>
  </cols>
  <sheetData>
    <row r="1" ht="75.75" customHeight="1" spans="1:4">
      <c r="A1" s="75" t="s">
        <v>1555</v>
      </c>
      <c r="B1" s="75"/>
      <c r="C1" s="75"/>
      <c r="D1" s="75"/>
    </row>
    <row r="2" spans="1:4">
      <c r="A2" s="76" t="s">
        <v>1556</v>
      </c>
      <c r="B2" s="138"/>
      <c r="C2" s="138"/>
      <c r="D2" s="138"/>
    </row>
    <row r="3" spans="1:4">
      <c r="A3" s="138"/>
      <c r="B3" s="138"/>
      <c r="C3" s="138"/>
      <c r="D3" s="138"/>
    </row>
    <row r="4" spans="1:4">
      <c r="A4" s="138"/>
      <c r="B4" s="138"/>
      <c r="C4" s="138"/>
      <c r="D4" s="138"/>
    </row>
    <row r="5" spans="1:4">
      <c r="A5" s="138"/>
      <c r="B5" s="138"/>
      <c r="C5" s="138"/>
      <c r="D5" s="138"/>
    </row>
    <row r="6" spans="1:4">
      <c r="A6" s="138"/>
      <c r="B6" s="138"/>
      <c r="C6" s="138"/>
      <c r="D6" s="138"/>
    </row>
    <row r="7" spans="1:4">
      <c r="A7" s="138"/>
      <c r="B7" s="138"/>
      <c r="C7" s="138"/>
      <c r="D7" s="138"/>
    </row>
    <row r="8" spans="1:4">
      <c r="A8" s="138"/>
      <c r="B8" s="138"/>
      <c r="C8" s="138"/>
      <c r="D8" s="138"/>
    </row>
    <row r="9" spans="1:4">
      <c r="A9" s="138"/>
      <c r="B9" s="138"/>
      <c r="C9" s="138"/>
      <c r="D9" s="138"/>
    </row>
    <row r="10" spans="1:4">
      <c r="A10" s="138"/>
      <c r="B10" s="138"/>
      <c r="C10" s="138"/>
      <c r="D10" s="138"/>
    </row>
    <row r="11" spans="1:4">
      <c r="A11" s="138"/>
      <c r="B11" s="138"/>
      <c r="C11" s="138"/>
      <c r="D11" s="138"/>
    </row>
    <row r="12" spans="1:4">
      <c r="A12" s="138"/>
      <c r="B12" s="138"/>
      <c r="C12" s="138"/>
      <c r="D12" s="138"/>
    </row>
    <row r="13" spans="1:4">
      <c r="A13" s="138"/>
      <c r="B13" s="138"/>
      <c r="C13" s="138"/>
      <c r="D13" s="138"/>
    </row>
    <row r="14" spans="1:4">
      <c r="A14" s="138"/>
      <c r="B14" s="138"/>
      <c r="C14" s="138"/>
      <c r="D14" s="138"/>
    </row>
    <row r="15" spans="1:4">
      <c r="A15" s="138"/>
      <c r="B15" s="138"/>
      <c r="C15" s="138"/>
      <c r="D15" s="138"/>
    </row>
    <row r="16" spans="1:4">
      <c r="A16" s="138"/>
      <c r="B16" s="138"/>
      <c r="C16" s="138"/>
      <c r="D16" s="138"/>
    </row>
    <row r="17" spans="1:4">
      <c r="A17" s="138"/>
      <c r="B17" s="138"/>
      <c r="C17" s="138"/>
      <c r="D17" s="138"/>
    </row>
    <row r="18" spans="1:4">
      <c r="A18" s="138"/>
      <c r="B18" s="138"/>
      <c r="C18" s="138"/>
      <c r="D18" s="138"/>
    </row>
    <row r="19" spans="1:4">
      <c r="A19" s="138"/>
      <c r="B19" s="138"/>
      <c r="C19" s="138"/>
      <c r="D19" s="138"/>
    </row>
    <row r="20" spans="1:4">
      <c r="A20" s="138"/>
      <c r="B20" s="138"/>
      <c r="C20" s="138"/>
      <c r="D20" s="138"/>
    </row>
    <row r="21" spans="1:4">
      <c r="A21" s="138"/>
      <c r="B21" s="138"/>
      <c r="C21" s="138"/>
      <c r="D21" s="138"/>
    </row>
    <row r="22" spans="1:4">
      <c r="A22" s="138"/>
      <c r="B22" s="138"/>
      <c r="C22" s="138"/>
      <c r="D22" s="138"/>
    </row>
    <row r="23" spans="1:4">
      <c r="A23" s="138"/>
      <c r="B23" s="138"/>
      <c r="C23" s="138"/>
      <c r="D23" s="138"/>
    </row>
    <row r="24" spans="1:4">
      <c r="A24" s="138"/>
      <c r="B24" s="138"/>
      <c r="C24" s="138"/>
      <c r="D24" s="138"/>
    </row>
    <row r="25" spans="1:4">
      <c r="A25" s="138"/>
      <c r="B25" s="138"/>
      <c r="C25" s="138"/>
      <c r="D25" s="138"/>
    </row>
    <row r="26" spans="1:4">
      <c r="A26" s="138"/>
      <c r="B26" s="138"/>
      <c r="C26" s="138"/>
      <c r="D26" s="138"/>
    </row>
    <row r="27" ht="66.75" customHeight="1" spans="1:4">
      <c r="A27" s="138"/>
      <c r="B27" s="138"/>
      <c r="C27" s="138"/>
      <c r="D27" s="138"/>
    </row>
    <row r="28" ht="14.25" hidden="1" customHeight="1" spans="1:4">
      <c r="A28" s="138"/>
      <c r="B28" s="138"/>
      <c r="C28" s="138"/>
      <c r="D28" s="138"/>
    </row>
    <row r="29" ht="14.25" hidden="1" customHeight="1" spans="1:4">
      <c r="A29" s="138"/>
      <c r="B29" s="138"/>
      <c r="C29" s="138"/>
      <c r="D29" s="138"/>
    </row>
    <row r="30" ht="14.25" hidden="1" customHeight="1" spans="1:4">
      <c r="A30" s="138"/>
      <c r="B30" s="138"/>
      <c r="C30" s="138"/>
      <c r="D30" s="138"/>
    </row>
    <row r="31" ht="14.25" hidden="1" customHeight="1" spans="1:4">
      <c r="A31" s="138"/>
      <c r="B31" s="138"/>
      <c r="C31" s="138"/>
      <c r="D31" s="138"/>
    </row>
    <row r="32" ht="14.25" hidden="1" customHeight="1" spans="1:4">
      <c r="A32" s="138"/>
      <c r="B32" s="138"/>
      <c r="C32" s="138"/>
      <c r="D32" s="138"/>
    </row>
    <row r="33" ht="14.25" hidden="1" customHeight="1" spans="1:4">
      <c r="A33" s="138"/>
      <c r="B33" s="138"/>
      <c r="C33" s="138"/>
      <c r="D33" s="138"/>
    </row>
    <row r="34" ht="14.25" hidden="1" customHeight="1" spans="1:4">
      <c r="A34" s="138"/>
      <c r="B34" s="138"/>
      <c r="C34" s="138"/>
      <c r="D34" s="138"/>
    </row>
    <row r="35" ht="18.75" customHeight="1" spans="1:4">
      <c r="A35" s="138"/>
      <c r="B35" s="138"/>
      <c r="C35" s="138"/>
      <c r="D35" s="138"/>
    </row>
  </sheetData>
  <mergeCells count="2">
    <mergeCell ref="A1:D1"/>
    <mergeCell ref="A2:D35"/>
  </mergeCells>
  <printOptions horizontalCentered="1"/>
  <pageMargins left="0.944444444444444" right="0.944444444444444" top="1.37777777777778" bottom="1.14166666666667" header="0.314583333333333" footer="0.314583333333333"/>
  <pageSetup paperSize="9" scale="90" fitToHeight="0" orientation="portrait" blackAndWhite="1" errors="blank"/>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D49"/>
  <sheetViews>
    <sheetView workbookViewId="0">
      <selection activeCell="F23" sqref="F23"/>
    </sheetView>
  </sheetViews>
  <sheetFormatPr defaultColWidth="9" defaultRowHeight="20.1" customHeight="1" outlineLevelCol="3"/>
  <cols>
    <col min="1" max="1" width="60.1238938053097" style="130" customWidth="1"/>
    <col min="2" max="2" width="18.7522123893805" style="114" customWidth="1"/>
    <col min="3" max="16384" width="9" style="115"/>
  </cols>
  <sheetData>
    <row r="1" customHeight="1" spans="1:2">
      <c r="A1" s="4" t="s">
        <v>1557</v>
      </c>
      <c r="B1" s="4"/>
    </row>
    <row r="2" ht="35.25" customHeight="1" spans="1:4">
      <c r="A2" s="116" t="s">
        <v>1558</v>
      </c>
      <c r="B2" s="116"/>
      <c r="D2" s="131"/>
    </row>
    <row r="3" customHeight="1" spans="1:2">
      <c r="A3" s="132"/>
      <c r="B3" s="118" t="s">
        <v>2</v>
      </c>
    </row>
    <row r="4" ht="24" customHeight="1" spans="1:2">
      <c r="A4" s="133" t="s">
        <v>139</v>
      </c>
      <c r="B4" s="133" t="s">
        <v>1503</v>
      </c>
    </row>
    <row r="5" ht="21.75" customHeight="1" spans="1:2">
      <c r="A5" s="134" t="s">
        <v>99</v>
      </c>
      <c r="B5" s="135">
        <v>209113</v>
      </c>
    </row>
    <row r="6" s="110" customFormat="1" customHeight="1" spans="1:2">
      <c r="A6" s="136" t="s">
        <v>37</v>
      </c>
      <c r="B6" s="135"/>
    </row>
    <row r="7" s="110" customFormat="1" customHeight="1" spans="1:2">
      <c r="A7" s="136" t="s">
        <v>1354</v>
      </c>
      <c r="B7" s="135"/>
    </row>
    <row r="8" s="110" customFormat="1" customHeight="1" spans="1:2">
      <c r="A8" s="136" t="s">
        <v>1559</v>
      </c>
      <c r="B8" s="135"/>
    </row>
    <row r="9" s="110" customFormat="1" customHeight="1" spans="1:2">
      <c r="A9" s="136" t="s">
        <v>38</v>
      </c>
      <c r="B9" s="135">
        <v>2333</v>
      </c>
    </row>
    <row r="10" s="110" customFormat="1" customHeight="1" spans="1:2">
      <c r="A10" s="136" t="s">
        <v>1356</v>
      </c>
      <c r="B10" s="135">
        <v>2177</v>
      </c>
    </row>
    <row r="11" s="110" customFormat="1" customHeight="1" spans="1:2">
      <c r="A11" s="136" t="s">
        <v>1560</v>
      </c>
      <c r="B11" s="135">
        <v>2167</v>
      </c>
    </row>
    <row r="12" s="110" customFormat="1" customHeight="1" spans="1:2">
      <c r="A12" s="136" t="s">
        <v>1561</v>
      </c>
      <c r="B12" s="135">
        <v>10</v>
      </c>
    </row>
    <row r="13" s="110" customFormat="1" customHeight="1" spans="1:2">
      <c r="A13" s="136" t="s">
        <v>1562</v>
      </c>
      <c r="B13" s="135">
        <v>156</v>
      </c>
    </row>
    <row r="14" s="110" customFormat="1" customHeight="1" spans="1:2">
      <c r="A14" s="136" t="s">
        <v>1561</v>
      </c>
      <c r="B14" s="135">
        <v>156</v>
      </c>
    </row>
    <row r="15" s="110" customFormat="1" customHeight="1" spans="1:2">
      <c r="A15" s="136" t="s">
        <v>41</v>
      </c>
      <c r="B15" s="135">
        <v>184999</v>
      </c>
    </row>
    <row r="16" s="110" customFormat="1" customHeight="1" spans="1:2">
      <c r="A16" s="136" t="s">
        <v>1359</v>
      </c>
      <c r="B16" s="135">
        <v>183499</v>
      </c>
    </row>
    <row r="17" s="110" customFormat="1" customHeight="1" spans="1:2">
      <c r="A17" s="136" t="s">
        <v>1563</v>
      </c>
      <c r="B17" s="135">
        <v>143499</v>
      </c>
    </row>
    <row r="18" s="110" customFormat="1" customHeight="1" spans="1:2">
      <c r="A18" s="136" t="s">
        <v>1564</v>
      </c>
      <c r="B18" s="135"/>
    </row>
    <row r="19" s="110" customFormat="1" customHeight="1" spans="1:2">
      <c r="A19" s="136" t="s">
        <v>1565</v>
      </c>
      <c r="B19" s="135"/>
    </row>
    <row r="20" s="110" customFormat="1" customHeight="1" spans="1:2">
      <c r="A20" s="136" t="s">
        <v>1566</v>
      </c>
      <c r="B20" s="135">
        <v>40000</v>
      </c>
    </row>
    <row r="21" s="110" customFormat="1" customHeight="1" spans="1:2">
      <c r="A21" s="136" t="s">
        <v>1567</v>
      </c>
      <c r="B21" s="135"/>
    </row>
    <row r="22" s="110" customFormat="1" customHeight="1" spans="1:2">
      <c r="A22" s="136" t="s">
        <v>1563</v>
      </c>
      <c r="B22" s="135"/>
    </row>
    <row r="23" s="110" customFormat="1" customHeight="1" spans="1:2">
      <c r="A23" s="136" t="s">
        <v>1568</v>
      </c>
      <c r="B23" s="135"/>
    </row>
    <row r="24" s="110" customFormat="1" customHeight="1" spans="1:2">
      <c r="A24" s="136" t="s">
        <v>1364</v>
      </c>
      <c r="B24" s="135">
        <v>1500</v>
      </c>
    </row>
    <row r="25" s="110" customFormat="1" customHeight="1" spans="1:2">
      <c r="A25" s="136" t="s">
        <v>1569</v>
      </c>
      <c r="B25" s="135"/>
    </row>
    <row r="26" s="110" customFormat="1" customHeight="1" spans="1:2">
      <c r="A26" s="136" t="s">
        <v>1570</v>
      </c>
      <c r="B26" s="135">
        <v>1500</v>
      </c>
    </row>
    <row r="27" s="110" customFormat="1" customHeight="1" spans="1:2">
      <c r="A27" s="136" t="s">
        <v>42</v>
      </c>
      <c r="B27" s="135">
        <v>40</v>
      </c>
    </row>
    <row r="28" s="110" customFormat="1" customHeight="1" spans="1:2">
      <c r="A28" s="136" t="s">
        <v>1369</v>
      </c>
      <c r="B28" s="135">
        <v>40</v>
      </c>
    </row>
    <row r="29" s="110" customFormat="1" customHeight="1" spans="1:2">
      <c r="A29" s="136" t="s">
        <v>1571</v>
      </c>
      <c r="B29" s="135">
        <v>40</v>
      </c>
    </row>
    <row r="30" s="110" customFormat="1" customHeight="1" spans="1:2">
      <c r="A30" s="136" t="s">
        <v>52</v>
      </c>
      <c r="B30" s="135">
        <v>108</v>
      </c>
    </row>
    <row r="31" s="110" customFormat="1" customHeight="1" spans="1:2">
      <c r="A31" s="136" t="s">
        <v>1371</v>
      </c>
      <c r="B31" s="135"/>
    </row>
    <row r="32" s="110" customFormat="1" customHeight="1" spans="1:2">
      <c r="A32" s="136" t="s">
        <v>1572</v>
      </c>
      <c r="B32" s="135"/>
    </row>
    <row r="33" s="110" customFormat="1" customHeight="1" spans="1:2">
      <c r="A33" s="136" t="s">
        <v>1376</v>
      </c>
      <c r="B33" s="135">
        <v>108</v>
      </c>
    </row>
    <row r="34" s="110" customFormat="1" customHeight="1" spans="1:2">
      <c r="A34" s="136" t="s">
        <v>1573</v>
      </c>
      <c r="B34" s="135">
        <v>29</v>
      </c>
    </row>
    <row r="35" s="110" customFormat="1" customHeight="1" spans="1:2">
      <c r="A35" s="136" t="s">
        <v>1574</v>
      </c>
      <c r="B35" s="135">
        <v>28</v>
      </c>
    </row>
    <row r="36" s="110" customFormat="1" customHeight="1" spans="1:2">
      <c r="A36" s="136" t="s">
        <v>1575</v>
      </c>
      <c r="B36" s="135">
        <v>51</v>
      </c>
    </row>
    <row r="37" s="110" customFormat="1" customHeight="1" spans="1:2">
      <c r="A37" s="136" t="s">
        <v>53</v>
      </c>
      <c r="B37" s="135">
        <v>21183</v>
      </c>
    </row>
    <row r="38" s="110" customFormat="1" customHeight="1" spans="1:2">
      <c r="A38" s="136" t="s">
        <v>1383</v>
      </c>
      <c r="B38" s="135">
        <v>21183</v>
      </c>
    </row>
    <row r="39" s="110" customFormat="1" customHeight="1" spans="1:2">
      <c r="A39" s="136" t="s">
        <v>1576</v>
      </c>
      <c r="B39" s="135">
        <v>13642</v>
      </c>
    </row>
    <row r="40" s="110" customFormat="1" customHeight="1" spans="1:2">
      <c r="A40" s="136" t="s">
        <v>1577</v>
      </c>
      <c r="B40" s="135">
        <v>1203</v>
      </c>
    </row>
    <row r="41" s="110" customFormat="1" customHeight="1" spans="1:2">
      <c r="A41" s="136" t="s">
        <v>1578</v>
      </c>
      <c r="B41" s="135">
        <v>6338</v>
      </c>
    </row>
    <row r="42" s="110" customFormat="1" customHeight="1" spans="1:2">
      <c r="A42" s="136" t="s">
        <v>54</v>
      </c>
      <c r="B42" s="135">
        <v>8</v>
      </c>
    </row>
    <row r="43" s="110" customFormat="1" customHeight="1" spans="1:2">
      <c r="A43" s="136" t="s">
        <v>1386</v>
      </c>
      <c r="B43" s="135">
        <v>8</v>
      </c>
    </row>
    <row r="44" s="110" customFormat="1" customHeight="1" spans="1:2">
      <c r="A44" s="136" t="s">
        <v>1579</v>
      </c>
      <c r="B44" s="135">
        <v>7</v>
      </c>
    </row>
    <row r="45" s="110" customFormat="1" customHeight="1" spans="1:2">
      <c r="A45" s="136" t="s">
        <v>1580</v>
      </c>
      <c r="B45" s="135">
        <v>1</v>
      </c>
    </row>
    <row r="46" s="110" customFormat="1" customHeight="1" spans="1:2">
      <c r="A46" s="136" t="s">
        <v>1388</v>
      </c>
      <c r="B46" s="135">
        <v>442</v>
      </c>
    </row>
    <row r="47" s="110" customFormat="1" customHeight="1" spans="1:2">
      <c r="A47" s="136" t="s">
        <v>1389</v>
      </c>
      <c r="B47" s="135">
        <v>442</v>
      </c>
    </row>
    <row r="48" s="110" customFormat="1" customHeight="1" spans="1:2">
      <c r="A48" s="136" t="s">
        <v>1581</v>
      </c>
      <c r="B48" s="135">
        <v>442</v>
      </c>
    </row>
    <row r="49" s="110" customFormat="1" ht="35.1" customHeight="1" spans="1:2">
      <c r="A49" s="137" t="s">
        <v>1582</v>
      </c>
      <c r="B49" s="137"/>
    </row>
  </sheetData>
  <autoFilter ref="A5:D49">
    <extLst/>
  </autoFilter>
  <mergeCells count="3">
    <mergeCell ref="A1:B1"/>
    <mergeCell ref="A2:B2"/>
    <mergeCell ref="A49:B49"/>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D21"/>
  <sheetViews>
    <sheetView showZeros="0" zoomScale="110" zoomScaleNormal="110" workbookViewId="0">
      <selection activeCell="H27" sqref="H27"/>
    </sheetView>
  </sheetViews>
  <sheetFormatPr defaultColWidth="9" defaultRowHeight="20.1" customHeight="1" outlineLevelCol="3"/>
  <cols>
    <col min="1" max="1" width="31" style="111" customWidth="1"/>
    <col min="2" max="2" width="11" style="112" customWidth="1"/>
    <col min="3" max="3" width="31" style="113" customWidth="1"/>
    <col min="4" max="4" width="11" style="114" customWidth="1"/>
    <col min="5" max="16384" width="9" style="115"/>
  </cols>
  <sheetData>
    <row r="1" customHeight="1" spans="1:4">
      <c r="A1" s="4" t="s">
        <v>1583</v>
      </c>
      <c r="B1" s="4"/>
      <c r="C1" s="4"/>
      <c r="D1" s="4"/>
    </row>
    <row r="2" ht="29.25" customHeight="1" spans="1:4">
      <c r="A2" s="116" t="s">
        <v>1584</v>
      </c>
      <c r="B2" s="116"/>
      <c r="C2" s="116"/>
      <c r="D2" s="116"/>
    </row>
    <row r="3" customHeight="1" spans="1:4">
      <c r="A3" s="117"/>
      <c r="B3" s="117"/>
      <c r="C3" s="117"/>
      <c r="D3" s="118" t="s">
        <v>2</v>
      </c>
    </row>
    <row r="4" ht="24" customHeight="1" spans="1:4">
      <c r="A4" s="119" t="s">
        <v>1396</v>
      </c>
      <c r="B4" s="120" t="s">
        <v>60</v>
      </c>
      <c r="C4" s="119" t="s">
        <v>139</v>
      </c>
      <c r="D4" s="120" t="s">
        <v>60</v>
      </c>
    </row>
    <row r="5" ht="24.95" customHeight="1" spans="1:4">
      <c r="A5" s="121" t="s">
        <v>1161</v>
      </c>
      <c r="B5" s="122">
        <v>2453</v>
      </c>
      <c r="C5" s="123" t="s">
        <v>1229</v>
      </c>
      <c r="D5" s="122">
        <v>13415</v>
      </c>
    </row>
    <row r="6" s="110" customFormat="1" customHeight="1" spans="1:4">
      <c r="A6" s="124" t="s">
        <v>1398</v>
      </c>
      <c r="B6" s="125"/>
      <c r="C6" s="126" t="s">
        <v>1414</v>
      </c>
      <c r="D6" s="125">
        <v>92</v>
      </c>
    </row>
    <row r="7" s="110" customFormat="1" ht="35.1" customHeight="1" spans="1:4">
      <c r="A7" s="124" t="s">
        <v>1399</v>
      </c>
      <c r="B7" s="125"/>
      <c r="C7" s="97" t="s">
        <v>1415</v>
      </c>
      <c r="D7" s="125">
        <v>471</v>
      </c>
    </row>
    <row r="8" s="110" customFormat="1" customHeight="1" spans="1:4">
      <c r="A8" s="124" t="s">
        <v>1400</v>
      </c>
      <c r="B8" s="125">
        <v>2177</v>
      </c>
      <c r="C8" s="97" t="s">
        <v>1416</v>
      </c>
      <c r="D8" s="125">
        <v>246</v>
      </c>
    </row>
    <row r="9" s="110" customFormat="1" ht="39" customHeight="1" spans="1:4">
      <c r="A9" s="124" t="s">
        <v>1401</v>
      </c>
      <c r="B9" s="125"/>
      <c r="C9" s="97" t="s">
        <v>1417</v>
      </c>
      <c r="D9" s="125">
        <v>11287</v>
      </c>
    </row>
    <row r="10" s="110" customFormat="1" customHeight="1" spans="1:4">
      <c r="A10" s="124" t="s">
        <v>1402</v>
      </c>
      <c r="B10" s="125">
        <v>156</v>
      </c>
      <c r="C10" s="97" t="s">
        <v>1418</v>
      </c>
      <c r="D10" s="125"/>
    </row>
    <row r="11" s="110" customFormat="1" ht="33.95" customHeight="1" spans="1:4">
      <c r="A11" s="124" t="s">
        <v>1403</v>
      </c>
      <c r="B11" s="125"/>
      <c r="C11" s="97" t="s">
        <v>1419</v>
      </c>
      <c r="D11" s="125"/>
    </row>
    <row r="12" s="110" customFormat="1" customHeight="1" spans="1:4">
      <c r="A12" s="124" t="s">
        <v>1404</v>
      </c>
      <c r="B12" s="125">
        <v>40</v>
      </c>
      <c r="C12" s="97" t="s">
        <v>1420</v>
      </c>
      <c r="D12" s="125"/>
    </row>
    <row r="13" s="110" customFormat="1" customHeight="1" spans="1:4">
      <c r="A13" s="124" t="s">
        <v>1405</v>
      </c>
      <c r="B13" s="125"/>
      <c r="C13" s="97" t="s">
        <v>1421</v>
      </c>
      <c r="D13" s="125"/>
    </row>
    <row r="14" s="110" customFormat="1" ht="29.1" customHeight="1" spans="1:4">
      <c r="A14" s="124" t="s">
        <v>1406</v>
      </c>
      <c r="B14" s="125"/>
      <c r="C14" s="97" t="s">
        <v>1422</v>
      </c>
      <c r="D14" s="125"/>
    </row>
    <row r="15" s="110" customFormat="1" customHeight="1" spans="1:4">
      <c r="A15" s="124" t="s">
        <v>1407</v>
      </c>
      <c r="B15" s="125"/>
      <c r="C15" s="97" t="s">
        <v>1423</v>
      </c>
      <c r="D15" s="125"/>
    </row>
    <row r="16" s="110" customFormat="1" ht="33.95" customHeight="1" spans="1:4">
      <c r="A16" s="124" t="s">
        <v>1408</v>
      </c>
      <c r="B16" s="125"/>
      <c r="C16" s="97" t="s">
        <v>1424</v>
      </c>
      <c r="D16" s="125"/>
    </row>
    <row r="17" s="110" customFormat="1" customHeight="1" spans="1:4">
      <c r="A17" s="124" t="s">
        <v>1409</v>
      </c>
      <c r="B17" s="125"/>
      <c r="C17" s="97" t="s">
        <v>1425</v>
      </c>
      <c r="D17" s="125"/>
    </row>
    <row r="18" s="110" customFormat="1" ht="33.95" customHeight="1" spans="1:4">
      <c r="A18" s="124" t="s">
        <v>1410</v>
      </c>
      <c r="B18" s="125">
        <f>49+29+2</f>
        <v>80</v>
      </c>
      <c r="C18" s="97" t="s">
        <v>1426</v>
      </c>
      <c r="D18" s="125"/>
    </row>
    <row r="19" s="110" customFormat="1" ht="33.95" customHeight="1" spans="1:4">
      <c r="A19" s="127" t="s">
        <v>1585</v>
      </c>
      <c r="B19" s="125"/>
      <c r="C19" s="97" t="s">
        <v>1427</v>
      </c>
      <c r="D19" s="125"/>
    </row>
    <row r="20" s="110" customFormat="1" ht="33.95" customHeight="1" spans="1:4">
      <c r="A20" s="127"/>
      <c r="B20" s="128"/>
      <c r="C20" s="97" t="s">
        <v>1428</v>
      </c>
      <c r="D20" s="125">
        <v>1319</v>
      </c>
    </row>
    <row r="21" s="110" customFormat="1" ht="27" customHeight="1" spans="1:4">
      <c r="A21" s="129" t="s">
        <v>1586</v>
      </c>
      <c r="B21" s="129"/>
      <c r="C21" s="129"/>
      <c r="D21" s="129"/>
    </row>
  </sheetData>
  <mergeCells count="5">
    <mergeCell ref="A1:B1"/>
    <mergeCell ref="C1:D1"/>
    <mergeCell ref="A2:D2"/>
    <mergeCell ref="A3:C3"/>
    <mergeCell ref="A21:D21"/>
  </mergeCells>
  <printOptions horizontalCentered="1"/>
  <pageMargins left="0.944444444444444" right="0.944444444444444" top="1.37777777777778" bottom="1.14166666666667" header="0.314583333333333" footer="0.314583333333333"/>
  <pageSetup paperSize="9" scale="98" fitToHeight="0" orientation="portrait" blackAndWhite="1" errors="blank"/>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E24"/>
  <sheetViews>
    <sheetView showZeros="0" tabSelected="1" topLeftCell="A7" workbookViewId="0">
      <selection activeCell="A22" sqref="A22:D22"/>
    </sheetView>
  </sheetViews>
  <sheetFormatPr defaultColWidth="12.7522123893805" defaultRowHeight="13.5" outlineLevelCol="4"/>
  <cols>
    <col min="1" max="1" width="30.8761061946903" style="79" customWidth="1"/>
    <col min="2" max="2" width="10.7522123893805" style="80" customWidth="1"/>
    <col min="3" max="3" width="30.8761061946903" style="81" customWidth="1"/>
    <col min="4" max="4" width="10.7522123893805" style="82" customWidth="1"/>
    <col min="5" max="5" width="11.2477876106195" style="79" customWidth="1"/>
    <col min="6" max="249" width="9" style="79" customWidth="1"/>
    <col min="250" max="250" width="29.6283185840708" style="79" customWidth="1"/>
    <col min="251" max="251" width="12.7522123893805" style="79"/>
    <col min="252" max="252" width="29.7522123893805" style="79" customWidth="1"/>
    <col min="253" max="253" width="17" style="79" customWidth="1"/>
    <col min="254" max="254" width="37" style="79" customWidth="1"/>
    <col min="255" max="255" width="17.3716814159292" style="79" customWidth="1"/>
    <col min="256" max="505" width="9" style="79" customWidth="1"/>
    <col min="506" max="506" width="29.6283185840708" style="79" customWidth="1"/>
    <col min="507" max="507" width="12.7522123893805" style="79"/>
    <col min="508" max="508" width="29.7522123893805" style="79" customWidth="1"/>
    <col min="509" max="509" width="17" style="79" customWidth="1"/>
    <col min="510" max="510" width="37" style="79" customWidth="1"/>
    <col min="511" max="511" width="17.3716814159292" style="79" customWidth="1"/>
    <col min="512" max="761" width="9" style="79" customWidth="1"/>
    <col min="762" max="762" width="29.6283185840708" style="79" customWidth="1"/>
    <col min="763" max="763" width="12.7522123893805" style="79"/>
    <col min="764" max="764" width="29.7522123893805" style="79" customWidth="1"/>
    <col min="765" max="765" width="17" style="79" customWidth="1"/>
    <col min="766" max="766" width="37" style="79" customWidth="1"/>
    <col min="767" max="767" width="17.3716814159292" style="79" customWidth="1"/>
    <col min="768" max="1017" width="9" style="79" customWidth="1"/>
    <col min="1018" max="1018" width="29.6283185840708" style="79" customWidth="1"/>
    <col min="1019" max="1019" width="12.7522123893805" style="79"/>
    <col min="1020" max="1020" width="29.7522123893805" style="79" customWidth="1"/>
    <col min="1021" max="1021" width="17" style="79" customWidth="1"/>
    <col min="1022" max="1022" width="37" style="79" customWidth="1"/>
    <col min="1023" max="1023" width="17.3716814159292" style="79" customWidth="1"/>
    <col min="1024" max="1273" width="9" style="79" customWidth="1"/>
    <col min="1274" max="1274" width="29.6283185840708" style="79" customWidth="1"/>
    <col min="1275" max="1275" width="12.7522123893805" style="79"/>
    <col min="1276" max="1276" width="29.7522123893805" style="79" customWidth="1"/>
    <col min="1277" max="1277" width="17" style="79" customWidth="1"/>
    <col min="1278" max="1278" width="37" style="79" customWidth="1"/>
    <col min="1279" max="1279" width="17.3716814159292" style="79" customWidth="1"/>
    <col min="1280" max="1529" width="9" style="79" customWidth="1"/>
    <col min="1530" max="1530" width="29.6283185840708" style="79" customWidth="1"/>
    <col min="1531" max="1531" width="12.7522123893805" style="79"/>
    <col min="1532" max="1532" width="29.7522123893805" style="79" customWidth="1"/>
    <col min="1533" max="1533" width="17" style="79" customWidth="1"/>
    <col min="1534" max="1534" width="37" style="79" customWidth="1"/>
    <col min="1535" max="1535" width="17.3716814159292" style="79" customWidth="1"/>
    <col min="1536" max="1785" width="9" style="79" customWidth="1"/>
    <col min="1786" max="1786" width="29.6283185840708" style="79" customWidth="1"/>
    <col min="1787" max="1787" width="12.7522123893805" style="79"/>
    <col min="1788" max="1788" width="29.7522123893805" style="79" customWidth="1"/>
    <col min="1789" max="1789" width="17" style="79" customWidth="1"/>
    <col min="1790" max="1790" width="37" style="79" customWidth="1"/>
    <col min="1791" max="1791" width="17.3716814159292" style="79" customWidth="1"/>
    <col min="1792" max="2041" width="9" style="79" customWidth="1"/>
    <col min="2042" max="2042" width="29.6283185840708" style="79" customWidth="1"/>
    <col min="2043" max="2043" width="12.7522123893805" style="79"/>
    <col min="2044" max="2044" width="29.7522123893805" style="79" customWidth="1"/>
    <col min="2045" max="2045" width="17" style="79" customWidth="1"/>
    <col min="2046" max="2046" width="37" style="79" customWidth="1"/>
    <col min="2047" max="2047" width="17.3716814159292" style="79" customWidth="1"/>
    <col min="2048" max="2297" width="9" style="79" customWidth="1"/>
    <col min="2298" max="2298" width="29.6283185840708" style="79" customWidth="1"/>
    <col min="2299" max="2299" width="12.7522123893805" style="79"/>
    <col min="2300" max="2300" width="29.7522123893805" style="79" customWidth="1"/>
    <col min="2301" max="2301" width="17" style="79" customWidth="1"/>
    <col min="2302" max="2302" width="37" style="79" customWidth="1"/>
    <col min="2303" max="2303" width="17.3716814159292" style="79" customWidth="1"/>
    <col min="2304" max="2553" width="9" style="79" customWidth="1"/>
    <col min="2554" max="2554" width="29.6283185840708" style="79" customWidth="1"/>
    <col min="2555" max="2555" width="12.7522123893805" style="79"/>
    <col min="2556" max="2556" width="29.7522123893805" style="79" customWidth="1"/>
    <col min="2557" max="2557" width="17" style="79" customWidth="1"/>
    <col min="2558" max="2558" width="37" style="79" customWidth="1"/>
    <col min="2559" max="2559" width="17.3716814159292" style="79" customWidth="1"/>
    <col min="2560" max="2809" width="9" style="79" customWidth="1"/>
    <col min="2810" max="2810" width="29.6283185840708" style="79" customWidth="1"/>
    <col min="2811" max="2811" width="12.7522123893805" style="79"/>
    <col min="2812" max="2812" width="29.7522123893805" style="79" customWidth="1"/>
    <col min="2813" max="2813" width="17" style="79" customWidth="1"/>
    <col min="2814" max="2814" width="37" style="79" customWidth="1"/>
    <col min="2815" max="2815" width="17.3716814159292" style="79" customWidth="1"/>
    <col min="2816" max="3065" width="9" style="79" customWidth="1"/>
    <col min="3066" max="3066" width="29.6283185840708" style="79" customWidth="1"/>
    <col min="3067" max="3067" width="12.7522123893805" style="79"/>
    <col min="3068" max="3068" width="29.7522123893805" style="79" customWidth="1"/>
    <col min="3069" max="3069" width="17" style="79" customWidth="1"/>
    <col min="3070" max="3070" width="37" style="79" customWidth="1"/>
    <col min="3071" max="3071" width="17.3716814159292" style="79" customWidth="1"/>
    <col min="3072" max="3321" width="9" style="79" customWidth="1"/>
    <col min="3322" max="3322" width="29.6283185840708" style="79" customWidth="1"/>
    <col min="3323" max="3323" width="12.7522123893805" style="79"/>
    <col min="3324" max="3324" width="29.7522123893805" style="79" customWidth="1"/>
    <col min="3325" max="3325" width="17" style="79" customWidth="1"/>
    <col min="3326" max="3326" width="37" style="79" customWidth="1"/>
    <col min="3327" max="3327" width="17.3716814159292" style="79" customWidth="1"/>
    <col min="3328" max="3577" width="9" style="79" customWidth="1"/>
    <col min="3578" max="3578" width="29.6283185840708" style="79" customWidth="1"/>
    <col min="3579" max="3579" width="12.7522123893805" style="79"/>
    <col min="3580" max="3580" width="29.7522123893805" style="79" customWidth="1"/>
    <col min="3581" max="3581" width="17" style="79" customWidth="1"/>
    <col min="3582" max="3582" width="37" style="79" customWidth="1"/>
    <col min="3583" max="3583" width="17.3716814159292" style="79" customWidth="1"/>
    <col min="3584" max="3833" width="9" style="79" customWidth="1"/>
    <col min="3834" max="3834" width="29.6283185840708" style="79" customWidth="1"/>
    <col min="3835" max="3835" width="12.7522123893805" style="79"/>
    <col min="3836" max="3836" width="29.7522123893805" style="79" customWidth="1"/>
    <col min="3837" max="3837" width="17" style="79" customWidth="1"/>
    <col min="3838" max="3838" width="37" style="79" customWidth="1"/>
    <col min="3839" max="3839" width="17.3716814159292" style="79" customWidth="1"/>
    <col min="3840" max="4089" width="9" style="79" customWidth="1"/>
    <col min="4090" max="4090" width="29.6283185840708" style="79" customWidth="1"/>
    <col min="4091" max="4091" width="12.7522123893805" style="79"/>
    <col min="4092" max="4092" width="29.7522123893805" style="79" customWidth="1"/>
    <col min="4093" max="4093" width="17" style="79" customWidth="1"/>
    <col min="4094" max="4094" width="37" style="79" customWidth="1"/>
    <col min="4095" max="4095" width="17.3716814159292" style="79" customWidth="1"/>
    <col min="4096" max="4345" width="9" style="79" customWidth="1"/>
    <col min="4346" max="4346" width="29.6283185840708" style="79" customWidth="1"/>
    <col min="4347" max="4347" width="12.7522123893805" style="79"/>
    <col min="4348" max="4348" width="29.7522123893805" style="79" customWidth="1"/>
    <col min="4349" max="4349" width="17" style="79" customWidth="1"/>
    <col min="4350" max="4350" width="37" style="79" customWidth="1"/>
    <col min="4351" max="4351" width="17.3716814159292" style="79" customWidth="1"/>
    <col min="4352" max="4601" width="9" style="79" customWidth="1"/>
    <col min="4602" max="4602" width="29.6283185840708" style="79" customWidth="1"/>
    <col min="4603" max="4603" width="12.7522123893805" style="79"/>
    <col min="4604" max="4604" width="29.7522123893805" style="79" customWidth="1"/>
    <col min="4605" max="4605" width="17" style="79" customWidth="1"/>
    <col min="4606" max="4606" width="37" style="79" customWidth="1"/>
    <col min="4607" max="4607" width="17.3716814159292" style="79" customWidth="1"/>
    <col min="4608" max="4857" width="9" style="79" customWidth="1"/>
    <col min="4858" max="4858" width="29.6283185840708" style="79" customWidth="1"/>
    <col min="4859" max="4859" width="12.7522123893805" style="79"/>
    <col min="4860" max="4860" width="29.7522123893805" style="79" customWidth="1"/>
    <col min="4861" max="4861" width="17" style="79" customWidth="1"/>
    <col min="4862" max="4862" width="37" style="79" customWidth="1"/>
    <col min="4863" max="4863" width="17.3716814159292" style="79" customWidth="1"/>
    <col min="4864" max="5113" width="9" style="79" customWidth="1"/>
    <col min="5114" max="5114" width="29.6283185840708" style="79" customWidth="1"/>
    <col min="5115" max="5115" width="12.7522123893805" style="79"/>
    <col min="5116" max="5116" width="29.7522123893805" style="79" customWidth="1"/>
    <col min="5117" max="5117" width="17" style="79" customWidth="1"/>
    <col min="5118" max="5118" width="37" style="79" customWidth="1"/>
    <col min="5119" max="5119" width="17.3716814159292" style="79" customWidth="1"/>
    <col min="5120" max="5369" width="9" style="79" customWidth="1"/>
    <col min="5370" max="5370" width="29.6283185840708" style="79" customWidth="1"/>
    <col min="5371" max="5371" width="12.7522123893805" style="79"/>
    <col min="5372" max="5372" width="29.7522123893805" style="79" customWidth="1"/>
    <col min="5373" max="5373" width="17" style="79" customWidth="1"/>
    <col min="5374" max="5374" width="37" style="79" customWidth="1"/>
    <col min="5375" max="5375" width="17.3716814159292" style="79" customWidth="1"/>
    <col min="5376" max="5625" width="9" style="79" customWidth="1"/>
    <col min="5626" max="5626" width="29.6283185840708" style="79" customWidth="1"/>
    <col min="5627" max="5627" width="12.7522123893805" style="79"/>
    <col min="5628" max="5628" width="29.7522123893805" style="79" customWidth="1"/>
    <col min="5629" max="5629" width="17" style="79" customWidth="1"/>
    <col min="5630" max="5630" width="37" style="79" customWidth="1"/>
    <col min="5631" max="5631" width="17.3716814159292" style="79" customWidth="1"/>
    <col min="5632" max="5881" width="9" style="79" customWidth="1"/>
    <col min="5882" max="5882" width="29.6283185840708" style="79" customWidth="1"/>
    <col min="5883" max="5883" width="12.7522123893805" style="79"/>
    <col min="5884" max="5884" width="29.7522123893805" style="79" customWidth="1"/>
    <col min="5885" max="5885" width="17" style="79" customWidth="1"/>
    <col min="5886" max="5886" width="37" style="79" customWidth="1"/>
    <col min="5887" max="5887" width="17.3716814159292" style="79" customWidth="1"/>
    <col min="5888" max="6137" width="9" style="79" customWidth="1"/>
    <col min="6138" max="6138" width="29.6283185840708" style="79" customWidth="1"/>
    <col min="6139" max="6139" width="12.7522123893805" style="79"/>
    <col min="6140" max="6140" width="29.7522123893805" style="79" customWidth="1"/>
    <col min="6141" max="6141" width="17" style="79" customWidth="1"/>
    <col min="6142" max="6142" width="37" style="79" customWidth="1"/>
    <col min="6143" max="6143" width="17.3716814159292" style="79" customWidth="1"/>
    <col min="6144" max="6393" width="9" style="79" customWidth="1"/>
    <col min="6394" max="6394" width="29.6283185840708" style="79" customWidth="1"/>
    <col min="6395" max="6395" width="12.7522123893805" style="79"/>
    <col min="6396" max="6396" width="29.7522123893805" style="79" customWidth="1"/>
    <col min="6397" max="6397" width="17" style="79" customWidth="1"/>
    <col min="6398" max="6398" width="37" style="79" customWidth="1"/>
    <col min="6399" max="6399" width="17.3716814159292" style="79" customWidth="1"/>
    <col min="6400" max="6649" width="9" style="79" customWidth="1"/>
    <col min="6650" max="6650" width="29.6283185840708" style="79" customWidth="1"/>
    <col min="6651" max="6651" width="12.7522123893805" style="79"/>
    <col min="6652" max="6652" width="29.7522123893805" style="79" customWidth="1"/>
    <col min="6653" max="6653" width="17" style="79" customWidth="1"/>
    <col min="6654" max="6654" width="37" style="79" customWidth="1"/>
    <col min="6655" max="6655" width="17.3716814159292" style="79" customWidth="1"/>
    <col min="6656" max="6905" width="9" style="79" customWidth="1"/>
    <col min="6906" max="6906" width="29.6283185840708" style="79" customWidth="1"/>
    <col min="6907" max="6907" width="12.7522123893805" style="79"/>
    <col min="6908" max="6908" width="29.7522123893805" style="79" customWidth="1"/>
    <col min="6909" max="6909" width="17" style="79" customWidth="1"/>
    <col min="6910" max="6910" width="37" style="79" customWidth="1"/>
    <col min="6911" max="6911" width="17.3716814159292" style="79" customWidth="1"/>
    <col min="6912" max="7161" width="9" style="79" customWidth="1"/>
    <col min="7162" max="7162" width="29.6283185840708" style="79" customWidth="1"/>
    <col min="7163" max="7163" width="12.7522123893805" style="79"/>
    <col min="7164" max="7164" width="29.7522123893805" style="79" customWidth="1"/>
    <col min="7165" max="7165" width="17" style="79" customWidth="1"/>
    <col min="7166" max="7166" width="37" style="79" customWidth="1"/>
    <col min="7167" max="7167" width="17.3716814159292" style="79" customWidth="1"/>
    <col min="7168" max="7417" width="9" style="79" customWidth="1"/>
    <col min="7418" max="7418" width="29.6283185840708" style="79" customWidth="1"/>
    <col min="7419" max="7419" width="12.7522123893805" style="79"/>
    <col min="7420" max="7420" width="29.7522123893805" style="79" customWidth="1"/>
    <col min="7421" max="7421" width="17" style="79" customWidth="1"/>
    <col min="7422" max="7422" width="37" style="79" customWidth="1"/>
    <col min="7423" max="7423" width="17.3716814159292" style="79" customWidth="1"/>
    <col min="7424" max="7673" width="9" style="79" customWidth="1"/>
    <col min="7674" max="7674" width="29.6283185840708" style="79" customWidth="1"/>
    <col min="7675" max="7675" width="12.7522123893805" style="79"/>
    <col min="7676" max="7676" width="29.7522123893805" style="79" customWidth="1"/>
    <col min="7677" max="7677" width="17" style="79" customWidth="1"/>
    <col min="7678" max="7678" width="37" style="79" customWidth="1"/>
    <col min="7679" max="7679" width="17.3716814159292" style="79" customWidth="1"/>
    <col min="7680" max="7929" width="9" style="79" customWidth="1"/>
    <col min="7930" max="7930" width="29.6283185840708" style="79" customWidth="1"/>
    <col min="7931" max="7931" width="12.7522123893805" style="79"/>
    <col min="7932" max="7932" width="29.7522123893805" style="79" customWidth="1"/>
    <col min="7933" max="7933" width="17" style="79" customWidth="1"/>
    <col min="7934" max="7934" width="37" style="79" customWidth="1"/>
    <col min="7935" max="7935" width="17.3716814159292" style="79" customWidth="1"/>
    <col min="7936" max="8185" width="9" style="79" customWidth="1"/>
    <col min="8186" max="8186" width="29.6283185840708" style="79" customWidth="1"/>
    <col min="8187" max="8187" width="12.7522123893805" style="79"/>
    <col min="8188" max="8188" width="29.7522123893805" style="79" customWidth="1"/>
    <col min="8189" max="8189" width="17" style="79" customWidth="1"/>
    <col min="8190" max="8190" width="37" style="79" customWidth="1"/>
    <col min="8191" max="8191" width="17.3716814159292" style="79" customWidth="1"/>
    <col min="8192" max="8441" width="9" style="79" customWidth="1"/>
    <col min="8442" max="8442" width="29.6283185840708" style="79" customWidth="1"/>
    <col min="8443" max="8443" width="12.7522123893805" style="79"/>
    <col min="8444" max="8444" width="29.7522123893805" style="79" customWidth="1"/>
    <col min="8445" max="8445" width="17" style="79" customWidth="1"/>
    <col min="8446" max="8446" width="37" style="79" customWidth="1"/>
    <col min="8447" max="8447" width="17.3716814159292" style="79" customWidth="1"/>
    <col min="8448" max="8697" width="9" style="79" customWidth="1"/>
    <col min="8698" max="8698" width="29.6283185840708" style="79" customWidth="1"/>
    <col min="8699" max="8699" width="12.7522123893805" style="79"/>
    <col min="8700" max="8700" width="29.7522123893805" style="79" customWidth="1"/>
    <col min="8701" max="8701" width="17" style="79" customWidth="1"/>
    <col min="8702" max="8702" width="37" style="79" customWidth="1"/>
    <col min="8703" max="8703" width="17.3716814159292" style="79" customWidth="1"/>
    <col min="8704" max="8953" width="9" style="79" customWidth="1"/>
    <col min="8954" max="8954" width="29.6283185840708" style="79" customWidth="1"/>
    <col min="8955" max="8955" width="12.7522123893805" style="79"/>
    <col min="8956" max="8956" width="29.7522123893805" style="79" customWidth="1"/>
    <col min="8957" max="8957" width="17" style="79" customWidth="1"/>
    <col min="8958" max="8958" width="37" style="79" customWidth="1"/>
    <col min="8959" max="8959" width="17.3716814159292" style="79" customWidth="1"/>
    <col min="8960" max="9209" width="9" style="79" customWidth="1"/>
    <col min="9210" max="9210" width="29.6283185840708" style="79" customWidth="1"/>
    <col min="9211" max="9211" width="12.7522123893805" style="79"/>
    <col min="9212" max="9212" width="29.7522123893805" style="79" customWidth="1"/>
    <col min="9213" max="9213" width="17" style="79" customWidth="1"/>
    <col min="9214" max="9214" width="37" style="79" customWidth="1"/>
    <col min="9215" max="9215" width="17.3716814159292" style="79" customWidth="1"/>
    <col min="9216" max="9465" width="9" style="79" customWidth="1"/>
    <col min="9466" max="9466" width="29.6283185840708" style="79" customWidth="1"/>
    <col min="9467" max="9467" width="12.7522123893805" style="79"/>
    <col min="9468" max="9468" width="29.7522123893805" style="79" customWidth="1"/>
    <col min="9469" max="9469" width="17" style="79" customWidth="1"/>
    <col min="9470" max="9470" width="37" style="79" customWidth="1"/>
    <col min="9471" max="9471" width="17.3716814159292" style="79" customWidth="1"/>
    <col min="9472" max="9721" width="9" style="79" customWidth="1"/>
    <col min="9722" max="9722" width="29.6283185840708" style="79" customWidth="1"/>
    <col min="9723" max="9723" width="12.7522123893805" style="79"/>
    <col min="9724" max="9724" width="29.7522123893805" style="79" customWidth="1"/>
    <col min="9725" max="9725" width="17" style="79" customWidth="1"/>
    <col min="9726" max="9726" width="37" style="79" customWidth="1"/>
    <col min="9727" max="9727" width="17.3716814159292" style="79" customWidth="1"/>
    <col min="9728" max="9977" width="9" style="79" customWidth="1"/>
    <col min="9978" max="9978" width="29.6283185840708" style="79" customWidth="1"/>
    <col min="9979" max="9979" width="12.7522123893805" style="79"/>
    <col min="9980" max="9980" width="29.7522123893805" style="79" customWidth="1"/>
    <col min="9981" max="9981" width="17" style="79" customWidth="1"/>
    <col min="9982" max="9982" width="37" style="79" customWidth="1"/>
    <col min="9983" max="9983" width="17.3716814159292" style="79" customWidth="1"/>
    <col min="9984" max="10233" width="9" style="79" customWidth="1"/>
    <col min="10234" max="10234" width="29.6283185840708" style="79" customWidth="1"/>
    <col min="10235" max="10235" width="12.7522123893805" style="79"/>
    <col min="10236" max="10236" width="29.7522123893805" style="79" customWidth="1"/>
    <col min="10237" max="10237" width="17" style="79" customWidth="1"/>
    <col min="10238" max="10238" width="37" style="79" customWidth="1"/>
    <col min="10239" max="10239" width="17.3716814159292" style="79" customWidth="1"/>
    <col min="10240" max="10489" width="9" style="79" customWidth="1"/>
    <col min="10490" max="10490" width="29.6283185840708" style="79" customWidth="1"/>
    <col min="10491" max="10491" width="12.7522123893805" style="79"/>
    <col min="10492" max="10492" width="29.7522123893805" style="79" customWidth="1"/>
    <col min="10493" max="10493" width="17" style="79" customWidth="1"/>
    <col min="10494" max="10494" width="37" style="79" customWidth="1"/>
    <col min="10495" max="10495" width="17.3716814159292" style="79" customWidth="1"/>
    <col min="10496" max="10745" width="9" style="79" customWidth="1"/>
    <col min="10746" max="10746" width="29.6283185840708" style="79" customWidth="1"/>
    <col min="10747" max="10747" width="12.7522123893805" style="79"/>
    <col min="10748" max="10748" width="29.7522123893805" style="79" customWidth="1"/>
    <col min="10749" max="10749" width="17" style="79" customWidth="1"/>
    <col min="10750" max="10750" width="37" style="79" customWidth="1"/>
    <col min="10751" max="10751" width="17.3716814159292" style="79" customWidth="1"/>
    <col min="10752" max="11001" width="9" style="79" customWidth="1"/>
    <col min="11002" max="11002" width="29.6283185840708" style="79" customWidth="1"/>
    <col min="11003" max="11003" width="12.7522123893805" style="79"/>
    <col min="11004" max="11004" width="29.7522123893805" style="79" customWidth="1"/>
    <col min="11005" max="11005" width="17" style="79" customWidth="1"/>
    <col min="11006" max="11006" width="37" style="79" customWidth="1"/>
    <col min="11007" max="11007" width="17.3716814159292" style="79" customWidth="1"/>
    <col min="11008" max="11257" width="9" style="79" customWidth="1"/>
    <col min="11258" max="11258" width="29.6283185840708" style="79" customWidth="1"/>
    <col min="11259" max="11259" width="12.7522123893805" style="79"/>
    <col min="11260" max="11260" width="29.7522123893805" style="79" customWidth="1"/>
    <col min="11261" max="11261" width="17" style="79" customWidth="1"/>
    <col min="11262" max="11262" width="37" style="79" customWidth="1"/>
    <col min="11263" max="11263" width="17.3716814159292" style="79" customWidth="1"/>
    <col min="11264" max="11513" width="9" style="79" customWidth="1"/>
    <col min="11514" max="11514" width="29.6283185840708" style="79" customWidth="1"/>
    <col min="11515" max="11515" width="12.7522123893805" style="79"/>
    <col min="11516" max="11516" width="29.7522123893805" style="79" customWidth="1"/>
    <col min="11517" max="11517" width="17" style="79" customWidth="1"/>
    <col min="11518" max="11518" width="37" style="79" customWidth="1"/>
    <col min="11519" max="11519" width="17.3716814159292" style="79" customWidth="1"/>
    <col min="11520" max="11769" width="9" style="79" customWidth="1"/>
    <col min="11770" max="11770" width="29.6283185840708" style="79" customWidth="1"/>
    <col min="11771" max="11771" width="12.7522123893805" style="79"/>
    <col min="11772" max="11772" width="29.7522123893805" style="79" customWidth="1"/>
    <col min="11773" max="11773" width="17" style="79" customWidth="1"/>
    <col min="11774" max="11774" width="37" style="79" customWidth="1"/>
    <col min="11775" max="11775" width="17.3716814159292" style="79" customWidth="1"/>
    <col min="11776" max="12025" width="9" style="79" customWidth="1"/>
    <col min="12026" max="12026" width="29.6283185840708" style="79" customWidth="1"/>
    <col min="12027" max="12027" width="12.7522123893805" style="79"/>
    <col min="12028" max="12028" width="29.7522123893805" style="79" customWidth="1"/>
    <col min="12029" max="12029" width="17" style="79" customWidth="1"/>
    <col min="12030" max="12030" width="37" style="79" customWidth="1"/>
    <col min="12031" max="12031" width="17.3716814159292" style="79" customWidth="1"/>
    <col min="12032" max="12281" width="9" style="79" customWidth="1"/>
    <col min="12282" max="12282" width="29.6283185840708" style="79" customWidth="1"/>
    <col min="12283" max="12283" width="12.7522123893805" style="79"/>
    <col min="12284" max="12284" width="29.7522123893805" style="79" customWidth="1"/>
    <col min="12285" max="12285" width="17" style="79" customWidth="1"/>
    <col min="12286" max="12286" width="37" style="79" customWidth="1"/>
    <col min="12287" max="12287" width="17.3716814159292" style="79" customWidth="1"/>
    <col min="12288" max="12537" width="9" style="79" customWidth="1"/>
    <col min="12538" max="12538" width="29.6283185840708" style="79" customWidth="1"/>
    <col min="12539" max="12539" width="12.7522123893805" style="79"/>
    <col min="12540" max="12540" width="29.7522123893805" style="79" customWidth="1"/>
    <col min="12541" max="12541" width="17" style="79" customWidth="1"/>
    <col min="12542" max="12542" width="37" style="79" customWidth="1"/>
    <col min="12543" max="12543" width="17.3716814159292" style="79" customWidth="1"/>
    <col min="12544" max="12793" width="9" style="79" customWidth="1"/>
    <col min="12794" max="12794" width="29.6283185840708" style="79" customWidth="1"/>
    <col min="12795" max="12795" width="12.7522123893805" style="79"/>
    <col min="12796" max="12796" width="29.7522123893805" style="79" customWidth="1"/>
    <col min="12797" max="12797" width="17" style="79" customWidth="1"/>
    <col min="12798" max="12798" width="37" style="79" customWidth="1"/>
    <col min="12799" max="12799" width="17.3716814159292" style="79" customWidth="1"/>
    <col min="12800" max="13049" width="9" style="79" customWidth="1"/>
    <col min="13050" max="13050" width="29.6283185840708" style="79" customWidth="1"/>
    <col min="13051" max="13051" width="12.7522123893805" style="79"/>
    <col min="13052" max="13052" width="29.7522123893805" style="79" customWidth="1"/>
    <col min="13053" max="13053" width="17" style="79" customWidth="1"/>
    <col min="13054" max="13054" width="37" style="79" customWidth="1"/>
    <col min="13055" max="13055" width="17.3716814159292" style="79" customWidth="1"/>
    <col min="13056" max="13305" width="9" style="79" customWidth="1"/>
    <col min="13306" max="13306" width="29.6283185840708" style="79" customWidth="1"/>
    <col min="13307" max="13307" width="12.7522123893805" style="79"/>
    <col min="13308" max="13308" width="29.7522123893805" style="79" customWidth="1"/>
    <col min="13309" max="13309" width="17" style="79" customWidth="1"/>
    <col min="13310" max="13310" width="37" style="79" customWidth="1"/>
    <col min="13311" max="13311" width="17.3716814159292" style="79" customWidth="1"/>
    <col min="13312" max="13561" width="9" style="79" customWidth="1"/>
    <col min="13562" max="13562" width="29.6283185840708" style="79" customWidth="1"/>
    <col min="13563" max="13563" width="12.7522123893805" style="79"/>
    <col min="13564" max="13564" width="29.7522123893805" style="79" customWidth="1"/>
    <col min="13565" max="13565" width="17" style="79" customWidth="1"/>
    <col min="13566" max="13566" width="37" style="79" customWidth="1"/>
    <col min="13567" max="13567" width="17.3716814159292" style="79" customWidth="1"/>
    <col min="13568" max="13817" width="9" style="79" customWidth="1"/>
    <col min="13818" max="13818" width="29.6283185840708" style="79" customWidth="1"/>
    <col min="13819" max="13819" width="12.7522123893805" style="79"/>
    <col min="13820" max="13820" width="29.7522123893805" style="79" customWidth="1"/>
    <col min="13821" max="13821" width="17" style="79" customWidth="1"/>
    <col min="13822" max="13822" width="37" style="79" customWidth="1"/>
    <col min="13823" max="13823" width="17.3716814159292" style="79" customWidth="1"/>
    <col min="13824" max="14073" width="9" style="79" customWidth="1"/>
    <col min="14074" max="14074" width="29.6283185840708" style="79" customWidth="1"/>
    <col min="14075" max="14075" width="12.7522123893805" style="79"/>
    <col min="14076" max="14076" width="29.7522123893805" style="79" customWidth="1"/>
    <col min="14077" max="14077" width="17" style="79" customWidth="1"/>
    <col min="14078" max="14078" width="37" style="79" customWidth="1"/>
    <col min="14079" max="14079" width="17.3716814159292" style="79" customWidth="1"/>
    <col min="14080" max="14329" width="9" style="79" customWidth="1"/>
    <col min="14330" max="14330" width="29.6283185840708" style="79" customWidth="1"/>
    <col min="14331" max="14331" width="12.7522123893805" style="79"/>
    <col min="14332" max="14332" width="29.7522123893805" style="79" customWidth="1"/>
    <col min="14333" max="14333" width="17" style="79" customWidth="1"/>
    <col min="14334" max="14334" width="37" style="79" customWidth="1"/>
    <col min="14335" max="14335" width="17.3716814159292" style="79" customWidth="1"/>
    <col min="14336" max="14585" width="9" style="79" customWidth="1"/>
    <col min="14586" max="14586" width="29.6283185840708" style="79" customWidth="1"/>
    <col min="14587" max="14587" width="12.7522123893805" style="79"/>
    <col min="14588" max="14588" width="29.7522123893805" style="79" customWidth="1"/>
    <col min="14589" max="14589" width="17" style="79" customWidth="1"/>
    <col min="14590" max="14590" width="37" style="79" customWidth="1"/>
    <col min="14591" max="14591" width="17.3716814159292" style="79" customWidth="1"/>
    <col min="14592" max="14841" width="9" style="79" customWidth="1"/>
    <col min="14842" max="14842" width="29.6283185840708" style="79" customWidth="1"/>
    <col min="14843" max="14843" width="12.7522123893805" style="79"/>
    <col min="14844" max="14844" width="29.7522123893805" style="79" customWidth="1"/>
    <col min="14845" max="14845" width="17" style="79" customWidth="1"/>
    <col min="14846" max="14846" width="37" style="79" customWidth="1"/>
    <col min="14847" max="14847" width="17.3716814159292" style="79" customWidth="1"/>
    <col min="14848" max="15097" width="9" style="79" customWidth="1"/>
    <col min="15098" max="15098" width="29.6283185840708" style="79" customWidth="1"/>
    <col min="15099" max="15099" width="12.7522123893805" style="79"/>
    <col min="15100" max="15100" width="29.7522123893805" style="79" customWidth="1"/>
    <col min="15101" max="15101" width="17" style="79" customWidth="1"/>
    <col min="15102" max="15102" width="37" style="79" customWidth="1"/>
    <col min="15103" max="15103" width="17.3716814159292" style="79" customWidth="1"/>
    <col min="15104" max="15353" width="9" style="79" customWidth="1"/>
    <col min="15354" max="15354" width="29.6283185840708" style="79" customWidth="1"/>
    <col min="15355" max="15355" width="12.7522123893805" style="79"/>
    <col min="15356" max="15356" width="29.7522123893805" style="79" customWidth="1"/>
    <col min="15357" max="15357" width="17" style="79" customWidth="1"/>
    <col min="15358" max="15358" width="37" style="79" customWidth="1"/>
    <col min="15359" max="15359" width="17.3716814159292" style="79" customWidth="1"/>
    <col min="15360" max="15609" width="9" style="79" customWidth="1"/>
    <col min="15610" max="15610" width="29.6283185840708" style="79" customWidth="1"/>
    <col min="15611" max="15611" width="12.7522123893805" style="79"/>
    <col min="15612" max="15612" width="29.7522123893805" style="79" customWidth="1"/>
    <col min="15613" max="15613" width="17" style="79" customWidth="1"/>
    <col min="15614" max="15614" width="37" style="79" customWidth="1"/>
    <col min="15615" max="15615" width="17.3716814159292" style="79" customWidth="1"/>
    <col min="15616" max="15865" width="9" style="79" customWidth="1"/>
    <col min="15866" max="15866" width="29.6283185840708" style="79" customWidth="1"/>
    <col min="15867" max="15867" width="12.7522123893805" style="79"/>
    <col min="15868" max="15868" width="29.7522123893805" style="79" customWidth="1"/>
    <col min="15869" max="15869" width="17" style="79" customWidth="1"/>
    <col min="15870" max="15870" width="37" style="79" customWidth="1"/>
    <col min="15871" max="15871" width="17.3716814159292" style="79" customWidth="1"/>
    <col min="15872" max="16121" width="9" style="79" customWidth="1"/>
    <col min="16122" max="16122" width="29.6283185840708" style="79" customWidth="1"/>
    <col min="16123" max="16123" width="12.7522123893805" style="79"/>
    <col min="16124" max="16124" width="29.7522123893805" style="79" customWidth="1"/>
    <col min="16125" max="16125" width="17" style="79" customWidth="1"/>
    <col min="16126" max="16126" width="37" style="79" customWidth="1"/>
    <col min="16127" max="16127" width="17.3716814159292" style="79" customWidth="1"/>
    <col min="16128" max="16377" width="9" style="79" customWidth="1"/>
    <col min="16378" max="16378" width="29.6283185840708" style="79" customWidth="1"/>
    <col min="16379" max="16384" width="12.7522123893805" style="79"/>
  </cols>
  <sheetData>
    <row r="1" ht="17.6" spans="1:4">
      <c r="A1" s="56" t="s">
        <v>1587</v>
      </c>
      <c r="B1" s="56"/>
      <c r="C1" s="83"/>
      <c r="D1" s="84"/>
    </row>
    <row r="2" ht="30" customHeight="1" spans="1:4">
      <c r="A2" s="85" t="s">
        <v>1588</v>
      </c>
      <c r="B2" s="85"/>
      <c r="C2" s="85"/>
      <c r="D2" s="85"/>
    </row>
    <row r="3" s="77" customFormat="1" ht="21.95" customHeight="1" spans="1:4">
      <c r="A3" s="86"/>
      <c r="B3" s="87"/>
      <c r="C3" s="88"/>
      <c r="D3" s="89" t="s">
        <v>2</v>
      </c>
    </row>
    <row r="4" s="77" customFormat="1" ht="24" customHeight="1" spans="1:4">
      <c r="A4" s="90" t="s">
        <v>1160</v>
      </c>
      <c r="B4" s="90" t="s">
        <v>60</v>
      </c>
      <c r="C4" s="90" t="s">
        <v>139</v>
      </c>
      <c r="D4" s="91" t="s">
        <v>60</v>
      </c>
    </row>
    <row r="5" s="77" customFormat="1" ht="30" customHeight="1" spans="1:4">
      <c r="A5" s="90" t="s">
        <v>65</v>
      </c>
      <c r="B5" s="92">
        <v>30017</v>
      </c>
      <c r="C5" s="90" t="s">
        <v>65</v>
      </c>
      <c r="D5" s="92">
        <v>30017</v>
      </c>
    </row>
    <row r="6" s="77" customFormat="1" ht="30" customHeight="1" spans="1:4">
      <c r="A6" s="93" t="s">
        <v>66</v>
      </c>
      <c r="B6" s="92">
        <v>30000</v>
      </c>
      <c r="C6" s="94" t="s">
        <v>99</v>
      </c>
      <c r="D6" s="92">
        <v>30017</v>
      </c>
    </row>
    <row r="7" s="78" customFormat="1" ht="33" customHeight="1" spans="1:4">
      <c r="A7" s="95" t="s">
        <v>1431</v>
      </c>
      <c r="B7" s="92"/>
      <c r="C7" s="96" t="s">
        <v>1439</v>
      </c>
      <c r="D7" s="92"/>
    </row>
    <row r="8" s="78" customFormat="1" ht="30" customHeight="1" spans="1:4">
      <c r="A8" s="95" t="s">
        <v>1432</v>
      </c>
      <c r="B8" s="92"/>
      <c r="C8" s="97" t="s">
        <v>1589</v>
      </c>
      <c r="D8" s="92"/>
    </row>
    <row r="9" s="78" customFormat="1" ht="30" customHeight="1" spans="1:4">
      <c r="A9" s="95" t="s">
        <v>1433</v>
      </c>
      <c r="B9" s="92"/>
      <c r="C9" s="97" t="s">
        <v>1590</v>
      </c>
      <c r="D9" s="92"/>
    </row>
    <row r="10" s="78" customFormat="1" ht="30" customHeight="1" spans="1:4">
      <c r="A10" s="95" t="s">
        <v>1434</v>
      </c>
      <c r="B10" s="92">
        <v>30000</v>
      </c>
      <c r="C10" s="97" t="s">
        <v>1591</v>
      </c>
      <c r="D10" s="92"/>
    </row>
    <row r="11" s="78" customFormat="1" ht="30" customHeight="1" spans="1:5">
      <c r="A11" s="98"/>
      <c r="B11" s="99"/>
      <c r="C11" s="96" t="s">
        <v>1444</v>
      </c>
      <c r="D11" s="92"/>
      <c r="E11" s="100"/>
    </row>
    <row r="12" s="78" customFormat="1" ht="30" customHeight="1" spans="1:5">
      <c r="A12" s="101"/>
      <c r="B12" s="99"/>
      <c r="C12" s="97" t="s">
        <v>1445</v>
      </c>
      <c r="D12" s="92"/>
      <c r="E12" s="100"/>
    </row>
    <row r="13" s="78" customFormat="1" ht="30" customHeight="1" spans="1:5">
      <c r="A13" s="102"/>
      <c r="B13" s="103"/>
      <c r="C13" s="97" t="s">
        <v>1592</v>
      </c>
      <c r="D13" s="92"/>
      <c r="E13" s="100"/>
    </row>
    <row r="14" s="78" customFormat="1" ht="36.95" customHeight="1" spans="1:5">
      <c r="A14" s="104"/>
      <c r="B14" s="105"/>
      <c r="C14" s="96" t="s">
        <v>1593</v>
      </c>
      <c r="D14" s="92"/>
      <c r="E14" s="100"/>
    </row>
    <row r="15" s="78" customFormat="1" ht="30" customHeight="1" spans="1:4">
      <c r="A15" s="98"/>
      <c r="B15" s="106"/>
      <c r="C15" s="97" t="s">
        <v>1594</v>
      </c>
      <c r="D15" s="92"/>
    </row>
    <row r="16" s="78" customFormat="1" ht="30" customHeight="1" spans="1:4">
      <c r="A16" s="101"/>
      <c r="B16" s="99"/>
      <c r="C16" s="97" t="s">
        <v>1595</v>
      </c>
      <c r="D16" s="92"/>
    </row>
    <row r="17" s="78" customFormat="1" ht="30" customHeight="1" spans="1:4">
      <c r="A17" s="101"/>
      <c r="B17" s="99"/>
      <c r="C17" s="96" t="s">
        <v>1449</v>
      </c>
      <c r="D17" s="92"/>
    </row>
    <row r="18" s="78" customFormat="1" ht="30" customHeight="1" spans="1:4">
      <c r="A18" s="101"/>
      <c r="B18" s="99"/>
      <c r="C18" s="97" t="s">
        <v>1596</v>
      </c>
      <c r="D18" s="92">
        <v>30017</v>
      </c>
    </row>
    <row r="19" s="77" customFormat="1" ht="30" customHeight="1" spans="1:4">
      <c r="A19" s="107" t="s">
        <v>87</v>
      </c>
      <c r="B19" s="108">
        <v>17</v>
      </c>
      <c r="C19" s="107" t="s">
        <v>125</v>
      </c>
      <c r="D19" s="108">
        <v>0</v>
      </c>
    </row>
    <row r="20" s="78" customFormat="1" ht="30" customHeight="1" spans="1:4">
      <c r="A20" s="95" t="s">
        <v>1597</v>
      </c>
      <c r="B20" s="92"/>
      <c r="C20" s="95" t="s">
        <v>1598</v>
      </c>
      <c r="D20" s="92"/>
    </row>
    <row r="21" s="78" customFormat="1" ht="30" customHeight="1" spans="1:4">
      <c r="A21" s="95" t="s">
        <v>1599</v>
      </c>
      <c r="B21" s="92">
        <v>17</v>
      </c>
      <c r="C21" s="95" t="s">
        <v>1600</v>
      </c>
      <c r="D21" s="92"/>
    </row>
    <row r="22" ht="48.95" customHeight="1" spans="1:4">
      <c r="A22" s="109" t="s">
        <v>1601</v>
      </c>
      <c r="B22" s="109"/>
      <c r="C22" s="109"/>
      <c r="D22" s="109"/>
    </row>
    <row r="23" ht="22.15" customHeight="1"/>
    <row r="24" ht="22.15" customHeight="1"/>
  </sheetData>
  <mergeCells count="3">
    <mergeCell ref="A1:B1"/>
    <mergeCell ref="A2:D2"/>
    <mergeCell ref="A22:D22"/>
  </mergeCells>
  <printOptions horizontalCentered="1"/>
  <pageMargins left="0.944444444444444" right="0.944444444444444" top="1.37777777777778" bottom="1.14166666666667" header="0.314583333333333" footer="0.314583333333333"/>
  <pageSetup paperSize="9" scale="99" fitToHeight="0" orientation="portrait" blackAndWhite="1" errors="blank"/>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58" sqref="E58:E65"/>
    </sheetView>
  </sheetViews>
  <sheetFormatPr defaultColWidth="9" defaultRowHeight="13.5" outlineLevelCol="3"/>
  <cols>
    <col min="1" max="3" width="22.1238938053097" customWidth="1"/>
    <col min="4" max="4" width="27" customWidth="1"/>
    <col min="5" max="5" width="28.8761061946903" customWidth="1"/>
  </cols>
  <sheetData>
    <row r="1" ht="89.25" customHeight="1" spans="1:4">
      <c r="A1" s="75" t="s">
        <v>1602</v>
      </c>
      <c r="B1" s="75"/>
      <c r="C1" s="75"/>
      <c r="D1" s="75"/>
    </row>
    <row r="2" ht="27" customHeight="1" spans="1:4">
      <c r="A2" s="76" t="s">
        <v>1603</v>
      </c>
      <c r="B2" s="76"/>
      <c r="C2" s="76"/>
      <c r="D2" s="76"/>
    </row>
    <row r="3" ht="37.5" customHeight="1" spans="1:4">
      <c r="A3" s="76"/>
      <c r="B3" s="76"/>
      <c r="C3" s="76"/>
      <c r="D3" s="76"/>
    </row>
    <row r="4" ht="27" customHeight="1" spans="1:4">
      <c r="A4" s="76"/>
      <c r="B4" s="76"/>
      <c r="C4" s="76"/>
      <c r="D4" s="76"/>
    </row>
    <row r="5" ht="36.75" customHeight="1" spans="1:4">
      <c r="A5" s="76"/>
      <c r="B5" s="76"/>
      <c r="C5" s="76"/>
      <c r="D5" s="76"/>
    </row>
    <row r="6" ht="36.75" customHeight="1" spans="1:4">
      <c r="A6" s="76"/>
      <c r="B6" s="76"/>
      <c r="C6" s="76"/>
      <c r="D6" s="76"/>
    </row>
    <row r="7" ht="24" customHeight="1" spans="1:4">
      <c r="A7" s="76"/>
      <c r="B7" s="76"/>
      <c r="C7" s="76"/>
      <c r="D7" s="76"/>
    </row>
    <row r="8" ht="30" hidden="1" customHeight="1" spans="1:4">
      <c r="A8" s="76"/>
      <c r="B8" s="76"/>
      <c r="C8" s="76"/>
      <c r="D8" s="76"/>
    </row>
    <row r="9" ht="16.5" hidden="1" customHeight="1" spans="1:4">
      <c r="A9" s="76"/>
      <c r="B9" s="76"/>
      <c r="C9" s="76"/>
      <c r="D9" s="76"/>
    </row>
    <row r="10" hidden="1" customHeight="1" spans="1:4">
      <c r="A10" s="76"/>
      <c r="B10" s="76"/>
      <c r="C10" s="76"/>
      <c r="D10" s="76"/>
    </row>
    <row r="11" ht="27" hidden="1" customHeight="1" spans="1:4">
      <c r="A11" s="76"/>
      <c r="B11" s="76"/>
      <c r="C11" s="76"/>
      <c r="D11" s="76"/>
    </row>
    <row r="12" ht="1.5" customHeight="1" spans="1:4">
      <c r="A12" s="76"/>
      <c r="B12" s="76"/>
      <c r="C12" s="76"/>
      <c r="D12" s="76"/>
    </row>
    <row r="13" ht="14.25" hidden="1" customHeight="1" spans="1:4">
      <c r="A13" s="76"/>
      <c r="B13" s="76"/>
      <c r="C13" s="76"/>
      <c r="D13" s="76"/>
    </row>
    <row r="14" ht="14.25" hidden="1" customHeight="1" spans="1:4">
      <c r="A14" s="76"/>
      <c r="B14" s="76"/>
      <c r="C14" s="76"/>
      <c r="D14" s="76"/>
    </row>
    <row r="15" ht="14.25" hidden="1" customHeight="1" spans="1:4">
      <c r="A15" s="76"/>
      <c r="B15" s="76"/>
      <c r="C15" s="76"/>
      <c r="D15" s="76"/>
    </row>
    <row r="16" ht="14.25" hidden="1" customHeight="1" spans="1:4">
      <c r="A16" s="76"/>
      <c r="B16" s="76"/>
      <c r="C16" s="76"/>
      <c r="D16" s="76"/>
    </row>
    <row r="17" ht="14.25" hidden="1" customHeight="1" spans="1:4">
      <c r="A17" s="76"/>
      <c r="B17" s="76"/>
      <c r="C17" s="76"/>
      <c r="D17" s="76"/>
    </row>
    <row r="18" ht="14.25" hidden="1" customHeight="1" spans="1:4">
      <c r="A18" s="76"/>
      <c r="B18" s="76"/>
      <c r="C18" s="76"/>
      <c r="D18" s="76"/>
    </row>
    <row r="19" ht="14.25" hidden="1" customHeight="1" spans="1:4">
      <c r="A19" s="76"/>
      <c r="B19" s="76"/>
      <c r="C19" s="76"/>
      <c r="D19" s="76"/>
    </row>
    <row r="20" ht="14.25" hidden="1" customHeight="1" spans="1:4">
      <c r="A20" s="76"/>
      <c r="B20" s="76"/>
      <c r="C20" s="76"/>
      <c r="D20" s="76"/>
    </row>
    <row r="21" ht="14.25" hidden="1" customHeight="1" spans="1:4">
      <c r="A21" s="76"/>
      <c r="B21" s="76"/>
      <c r="C21" s="76"/>
      <c r="D21" s="76"/>
    </row>
    <row r="22" ht="14.25" hidden="1" customHeight="1" spans="1:4">
      <c r="A22" s="76"/>
      <c r="B22" s="76"/>
      <c r="C22" s="76"/>
      <c r="D22" s="76"/>
    </row>
    <row r="23" ht="14.25" hidden="1" customHeight="1" spans="1:4">
      <c r="A23" s="76"/>
      <c r="B23" s="76"/>
      <c r="C23" s="76"/>
      <c r="D23" s="76"/>
    </row>
    <row r="24" ht="14.25" hidden="1" customHeight="1" spans="1:4">
      <c r="A24" s="76"/>
      <c r="B24" s="76"/>
      <c r="C24" s="76"/>
      <c r="D24" s="76"/>
    </row>
    <row r="25" ht="14.25" hidden="1" customHeight="1" spans="1:4">
      <c r="A25" s="76"/>
      <c r="B25" s="76"/>
      <c r="C25" s="76"/>
      <c r="D25" s="76"/>
    </row>
    <row r="26" ht="14.25" hidden="1" customHeight="1" spans="1:4">
      <c r="A26" s="76"/>
      <c r="B26" s="76"/>
      <c r="C26" s="76"/>
      <c r="D26" s="76"/>
    </row>
    <row r="27" ht="29.25" hidden="1" customHeight="1" spans="1:4">
      <c r="A27" s="76"/>
      <c r="B27" s="76"/>
      <c r="C27" s="76"/>
      <c r="D27" s="76"/>
    </row>
    <row r="28" ht="14.25" hidden="1" customHeight="1" spans="1:4">
      <c r="A28" s="76"/>
      <c r="B28" s="76"/>
      <c r="C28" s="76"/>
      <c r="D28" s="76"/>
    </row>
    <row r="29" ht="14.25" hidden="1" customHeight="1" spans="1:4">
      <c r="A29" s="76"/>
      <c r="B29" s="76"/>
      <c r="C29" s="76"/>
      <c r="D29" s="76"/>
    </row>
    <row r="30" ht="14.25" hidden="1" customHeight="1" spans="1:4">
      <c r="A30" s="76"/>
      <c r="B30" s="76"/>
      <c r="C30" s="76"/>
      <c r="D30" s="76"/>
    </row>
    <row r="31" ht="14.25" hidden="1" customHeight="1" spans="1:4">
      <c r="A31" s="76"/>
      <c r="B31" s="76"/>
      <c r="C31" s="76"/>
      <c r="D31" s="76"/>
    </row>
    <row r="32" ht="14.25" hidden="1" customHeight="1" spans="1:4">
      <c r="A32" s="76"/>
      <c r="B32" s="76"/>
      <c r="C32" s="76"/>
      <c r="D32" s="76"/>
    </row>
    <row r="33" ht="14.25" hidden="1" customHeight="1" spans="1:4">
      <c r="A33" s="76"/>
      <c r="B33" s="76"/>
      <c r="C33" s="76"/>
      <c r="D33" s="76"/>
    </row>
    <row r="34" ht="14.25" hidden="1" customHeight="1" spans="1:4">
      <c r="A34" s="76"/>
      <c r="B34" s="76"/>
      <c r="C34" s="76"/>
      <c r="D34" s="76"/>
    </row>
    <row r="35" ht="9" customHeight="1" spans="1:4">
      <c r="A35" s="76"/>
      <c r="B35" s="76"/>
      <c r="C35" s="76"/>
      <c r="D35" s="76"/>
    </row>
  </sheetData>
  <mergeCells count="2">
    <mergeCell ref="A1:D1"/>
    <mergeCell ref="A2:D35"/>
  </mergeCells>
  <printOptions horizontalCentered="1"/>
  <pageMargins left="0.944444444444444" right="0.944444444444444" top="1.37777777777778" bottom="1.14166666666667" header="0.314583333333333" footer="0.314583333333333"/>
  <pageSetup paperSize="9" scale="88" fitToHeight="0" orientation="portrait" blackAndWhite="1" errors="blank"/>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K23" sqref="K23"/>
    </sheetView>
  </sheetViews>
  <sheetFormatPr defaultColWidth="9" defaultRowHeight="13.5" outlineLevelCol="3"/>
  <cols>
    <col min="1" max="1" width="56.2477876106195" style="55" customWidth="1"/>
    <col min="2" max="2" width="36.5044247787611" style="55" customWidth="1"/>
    <col min="3" max="16384" width="9" style="55"/>
  </cols>
  <sheetData>
    <row r="1" s="69" customFormat="1" ht="17.6" spans="1:2">
      <c r="A1" s="56" t="s">
        <v>1604</v>
      </c>
      <c r="B1" s="56"/>
    </row>
    <row r="2" s="55" customFormat="1" ht="30" customHeight="1" spans="1:2">
      <c r="A2" s="57" t="s">
        <v>1605</v>
      </c>
      <c r="B2" s="58"/>
    </row>
    <row r="3" s="55" customFormat="1" ht="21" customHeight="1" spans="2:2">
      <c r="B3" s="60" t="s">
        <v>2</v>
      </c>
    </row>
    <row r="4" s="55" customFormat="1" ht="33.75" customHeight="1" spans="1:2">
      <c r="A4" s="61" t="s">
        <v>1606</v>
      </c>
      <c r="B4" s="62" t="s">
        <v>60</v>
      </c>
    </row>
    <row r="5" s="55" customFormat="1" ht="20.25" customHeight="1" spans="1:2">
      <c r="A5" s="63" t="s">
        <v>1607</v>
      </c>
      <c r="B5" s="64"/>
    </row>
    <row r="6" s="55" customFormat="1" ht="20.25" customHeight="1" spans="1:2">
      <c r="A6" s="70" t="s">
        <v>1608</v>
      </c>
      <c r="B6" s="66"/>
    </row>
    <row r="7" s="55" customFormat="1" ht="20.25" customHeight="1" spans="1:2">
      <c r="A7" s="70" t="s">
        <v>1609</v>
      </c>
      <c r="B7" s="66"/>
    </row>
    <row r="8" s="55" customFormat="1" ht="20.25" customHeight="1" spans="1:2">
      <c r="A8" s="70" t="s">
        <v>1610</v>
      </c>
      <c r="B8" s="66"/>
    </row>
    <row r="9" s="55" customFormat="1" ht="20.25" customHeight="1" spans="1:2">
      <c r="A9" s="71" t="s">
        <v>1611</v>
      </c>
      <c r="B9" s="64"/>
    </row>
    <row r="10" s="55" customFormat="1" ht="20.25" customHeight="1" spans="1:2">
      <c r="A10" s="70" t="s">
        <v>1608</v>
      </c>
      <c r="B10" s="66"/>
    </row>
    <row r="11" s="55" customFormat="1" ht="20.25" customHeight="1" spans="1:2">
      <c r="A11" s="70" t="s">
        <v>1609</v>
      </c>
      <c r="B11" s="66"/>
    </row>
    <row r="12" s="55" customFormat="1" ht="20.25" customHeight="1" spans="1:2">
      <c r="A12" s="70" t="s">
        <v>1610</v>
      </c>
      <c r="B12" s="66"/>
    </row>
    <row r="13" s="55" customFormat="1" ht="20.25" customHeight="1" spans="1:2">
      <c r="A13" s="63" t="s">
        <v>1612</v>
      </c>
      <c r="B13" s="64"/>
    </row>
    <row r="14" s="55" customFormat="1" ht="20.25" customHeight="1" spans="1:2">
      <c r="A14" s="70" t="s">
        <v>1608</v>
      </c>
      <c r="B14" s="66"/>
    </row>
    <row r="15" s="55" customFormat="1" ht="20.25" customHeight="1" spans="1:2">
      <c r="A15" s="70" t="s">
        <v>1609</v>
      </c>
      <c r="B15" s="66"/>
    </row>
    <row r="16" s="55" customFormat="1" ht="20.25" customHeight="1" spans="1:2">
      <c r="A16" s="70" t="s">
        <v>1610</v>
      </c>
      <c r="B16" s="66"/>
    </row>
    <row r="17" s="55" customFormat="1" ht="20.25" customHeight="1" spans="1:2">
      <c r="A17" s="63" t="s">
        <v>1613</v>
      </c>
      <c r="B17" s="64"/>
    </row>
    <row r="18" s="55" customFormat="1" ht="20.25" customHeight="1" spans="1:2">
      <c r="A18" s="70" t="s">
        <v>1608</v>
      </c>
      <c r="B18" s="66"/>
    </row>
    <row r="19" s="55" customFormat="1" ht="20.25" customHeight="1" spans="1:2">
      <c r="A19" s="70" t="s">
        <v>1609</v>
      </c>
      <c r="B19" s="66"/>
    </row>
    <row r="20" s="55" customFormat="1" ht="20.25" customHeight="1" spans="1:2">
      <c r="A20" s="70" t="s">
        <v>1610</v>
      </c>
      <c r="B20" s="66"/>
    </row>
    <row r="21" s="55" customFormat="1" ht="20.25" customHeight="1" spans="1:2">
      <c r="A21" s="63" t="s">
        <v>1614</v>
      </c>
      <c r="B21" s="64"/>
    </row>
    <row r="22" s="55" customFormat="1" ht="20.25" customHeight="1" spans="1:2">
      <c r="A22" s="70" t="s">
        <v>1608</v>
      </c>
      <c r="B22" s="66"/>
    </row>
    <row r="23" s="55" customFormat="1" ht="20.25" customHeight="1" spans="1:2">
      <c r="A23" s="70" t="s">
        <v>1609</v>
      </c>
      <c r="B23" s="66"/>
    </row>
    <row r="24" s="55" customFormat="1" ht="20.25" customHeight="1" spans="1:2">
      <c r="A24" s="70" t="s">
        <v>1610</v>
      </c>
      <c r="B24" s="66"/>
    </row>
    <row r="25" s="55" customFormat="1" ht="20.25" customHeight="1" spans="1:2">
      <c r="A25" s="63" t="s">
        <v>1615</v>
      </c>
      <c r="B25" s="64"/>
    </row>
    <row r="26" s="55" customFormat="1" ht="20.25" customHeight="1" spans="1:2">
      <c r="A26" s="70" t="s">
        <v>1608</v>
      </c>
      <c r="B26" s="66"/>
    </row>
    <row r="27" s="55" customFormat="1" ht="20.25" customHeight="1" spans="1:2">
      <c r="A27" s="70" t="s">
        <v>1609</v>
      </c>
      <c r="B27" s="66"/>
    </row>
    <row r="28" s="55" customFormat="1" ht="20.25" customHeight="1" spans="1:2">
      <c r="A28" s="70" t="s">
        <v>1610</v>
      </c>
      <c r="B28" s="66"/>
    </row>
    <row r="29" s="55" customFormat="1" ht="20.25" customHeight="1" spans="1:2">
      <c r="A29" s="63" t="s">
        <v>1616</v>
      </c>
      <c r="B29" s="64"/>
    </row>
    <row r="30" s="55" customFormat="1" ht="20.25" customHeight="1" spans="1:2">
      <c r="A30" s="70" t="s">
        <v>1608</v>
      </c>
      <c r="B30" s="66"/>
    </row>
    <row r="31" s="55" customFormat="1" ht="20.25" customHeight="1" spans="1:2">
      <c r="A31" s="70" t="s">
        <v>1609</v>
      </c>
      <c r="B31" s="66"/>
    </row>
    <row r="32" s="55" customFormat="1" ht="20.25" customHeight="1" spans="1:2">
      <c r="A32" s="70" t="s">
        <v>1610</v>
      </c>
      <c r="B32" s="66"/>
    </row>
    <row r="33" s="55" customFormat="1" ht="20.25" customHeight="1" spans="1:2">
      <c r="A33" s="65"/>
      <c r="B33" s="72"/>
    </row>
    <row r="34" s="55" customFormat="1" ht="20.25" customHeight="1" spans="1:2">
      <c r="A34" s="67" t="s">
        <v>1617</v>
      </c>
      <c r="B34" s="64"/>
    </row>
    <row r="35" s="55" customFormat="1" ht="20.25" customHeight="1" spans="1:2">
      <c r="A35" s="70" t="s">
        <v>1608</v>
      </c>
      <c r="B35" s="66"/>
    </row>
    <row r="36" s="55" customFormat="1" ht="20.25" customHeight="1" spans="1:2">
      <c r="A36" s="70" t="s">
        <v>1609</v>
      </c>
      <c r="B36" s="66"/>
    </row>
    <row r="37" s="55" customFormat="1" ht="20.25" customHeight="1" spans="1:2">
      <c r="A37" s="70" t="s">
        <v>1610</v>
      </c>
      <c r="B37" s="66"/>
    </row>
    <row r="38" s="55" customFormat="1" ht="32" customHeight="1" spans="1:4">
      <c r="A38" s="73" t="s">
        <v>1618</v>
      </c>
      <c r="B38" s="73"/>
      <c r="C38" s="74"/>
      <c r="D38" s="74"/>
    </row>
  </sheetData>
  <mergeCells count="3">
    <mergeCell ref="A1:B1"/>
    <mergeCell ref="A2:B2"/>
    <mergeCell ref="A38:B38"/>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topLeftCell="A4" workbookViewId="0">
      <selection activeCell="G9" sqref="G9"/>
    </sheetView>
  </sheetViews>
  <sheetFormatPr defaultColWidth="9" defaultRowHeight="13.5" outlineLevelCol="1"/>
  <cols>
    <col min="1" max="1" width="65.5044247787611" style="55" customWidth="1"/>
    <col min="2" max="2" width="35.7522123893805" style="55" customWidth="1"/>
    <col min="3" max="16384" width="9" style="55"/>
  </cols>
  <sheetData>
    <row r="1" s="55" customFormat="1" ht="27" customHeight="1" spans="1:2">
      <c r="A1" s="56" t="s">
        <v>1619</v>
      </c>
      <c r="B1" s="56"/>
    </row>
    <row r="2" s="55" customFormat="1" ht="27.75" spans="1:2">
      <c r="A2" s="57" t="s">
        <v>1620</v>
      </c>
      <c r="B2" s="58"/>
    </row>
    <row r="3" s="55" customFormat="1" ht="29.25" customHeight="1" spans="1:2">
      <c r="A3" s="59"/>
      <c r="B3" s="60" t="s">
        <v>2</v>
      </c>
    </row>
    <row r="4" s="55" customFormat="1" ht="29.25" customHeight="1" spans="1:2">
      <c r="A4" s="61" t="s">
        <v>1606</v>
      </c>
      <c r="B4" s="62" t="s">
        <v>60</v>
      </c>
    </row>
    <row r="5" s="55" customFormat="1" ht="29.25" customHeight="1" spans="1:2">
      <c r="A5" s="63" t="s">
        <v>1621</v>
      </c>
      <c r="B5" s="64"/>
    </row>
    <row r="6" s="55" customFormat="1" ht="29.25" customHeight="1" spans="1:2">
      <c r="A6" s="65" t="s">
        <v>1622</v>
      </c>
      <c r="B6" s="66"/>
    </row>
    <row r="7" s="55" customFormat="1" ht="29.25" customHeight="1" spans="1:2">
      <c r="A7" s="63" t="s">
        <v>1623</v>
      </c>
      <c r="B7" s="64"/>
    </row>
    <row r="8" s="55" customFormat="1" ht="29.25" customHeight="1" spans="1:2">
      <c r="A8" s="65" t="s">
        <v>1622</v>
      </c>
      <c r="B8" s="66"/>
    </row>
    <row r="9" s="55" customFormat="1" ht="29.25" customHeight="1" spans="1:2">
      <c r="A9" s="63" t="s">
        <v>1624</v>
      </c>
      <c r="B9" s="64"/>
    </row>
    <row r="10" s="55" customFormat="1" ht="29.25" customHeight="1" spans="1:2">
      <c r="A10" s="65" t="s">
        <v>1622</v>
      </c>
      <c r="B10" s="66"/>
    </row>
    <row r="11" s="55" customFormat="1" ht="29.25" customHeight="1" spans="1:2">
      <c r="A11" s="63" t="s">
        <v>1625</v>
      </c>
      <c r="B11" s="64"/>
    </row>
    <row r="12" s="55" customFormat="1" ht="29.25" customHeight="1" spans="1:2">
      <c r="A12" s="65" t="s">
        <v>1626</v>
      </c>
      <c r="B12" s="66"/>
    </row>
    <row r="13" s="55" customFormat="1" ht="29.25" customHeight="1" spans="1:2">
      <c r="A13" s="63" t="s">
        <v>1627</v>
      </c>
      <c r="B13" s="64"/>
    </row>
    <row r="14" s="55" customFormat="1" ht="29.25" customHeight="1" spans="1:2">
      <c r="A14" s="65" t="s">
        <v>1626</v>
      </c>
      <c r="B14" s="66"/>
    </row>
    <row r="15" s="55" customFormat="1" ht="29.25" customHeight="1" spans="1:2">
      <c r="A15" s="63" t="s">
        <v>1628</v>
      </c>
      <c r="B15" s="64"/>
    </row>
    <row r="16" s="55" customFormat="1" ht="29.25" customHeight="1" spans="1:2">
      <c r="A16" s="65" t="s">
        <v>1629</v>
      </c>
      <c r="B16" s="66"/>
    </row>
    <row r="17" s="55" customFormat="1" ht="29.25" customHeight="1" spans="1:2">
      <c r="A17" s="63" t="s">
        <v>1630</v>
      </c>
      <c r="B17" s="64"/>
    </row>
    <row r="18" s="55" customFormat="1" ht="29.25" customHeight="1" spans="1:2">
      <c r="A18" s="65" t="s">
        <v>1631</v>
      </c>
      <c r="B18" s="66"/>
    </row>
    <row r="19" s="55" customFormat="1" ht="29.25" customHeight="1" spans="1:2">
      <c r="A19" s="65"/>
      <c r="B19" s="66"/>
    </row>
    <row r="20" s="55" customFormat="1" ht="29.25" customHeight="1" spans="1:2">
      <c r="A20" s="67" t="s">
        <v>1632</v>
      </c>
      <c r="B20" s="64"/>
    </row>
    <row r="21" s="55" customFormat="1" ht="29.25" customHeight="1" spans="1:2">
      <c r="A21" s="61" t="s">
        <v>1633</v>
      </c>
      <c r="B21" s="66"/>
    </row>
    <row r="22" s="55" customFormat="1" ht="39" customHeight="1" spans="1:2">
      <c r="A22" s="68" t="s">
        <v>1618</v>
      </c>
      <c r="B22" s="68"/>
    </row>
  </sheetData>
  <mergeCells count="3">
    <mergeCell ref="A1:B1"/>
    <mergeCell ref="A2:B2"/>
    <mergeCell ref="A22:B22"/>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zoomScale="115" zoomScaleNormal="115" workbookViewId="0">
      <pane ySplit="6" topLeftCell="A7" activePane="bottomLeft" state="frozen"/>
      <selection/>
      <selection pane="bottomLeft" activeCell="A1" sqref="A1:B1"/>
    </sheetView>
  </sheetViews>
  <sheetFormatPr defaultColWidth="10" defaultRowHeight="13.5" outlineLevelCol="6"/>
  <cols>
    <col min="1" max="1" width="26.1238938053097" style="28" customWidth="1"/>
    <col min="2" max="7" width="11.3716814159292" style="28" customWidth="1"/>
    <col min="8" max="9" width="9.75221238938053" style="28" customWidth="1"/>
    <col min="10" max="16384" width="10" style="28"/>
  </cols>
  <sheetData>
    <row r="1" s="25" customFormat="1" ht="27.2" customHeight="1" spans="1:2">
      <c r="A1" s="4" t="s">
        <v>1634</v>
      </c>
      <c r="B1" s="4"/>
    </row>
    <row r="2" s="26" customFormat="1" ht="28.7" customHeight="1" spans="1:7">
      <c r="A2" s="30" t="s">
        <v>1635</v>
      </c>
      <c r="B2" s="30"/>
      <c r="C2" s="30"/>
      <c r="D2" s="30"/>
      <c r="E2" s="30"/>
      <c r="F2" s="30"/>
      <c r="G2" s="30"/>
    </row>
    <row r="3" ht="18.95" customHeight="1" spans="1:7">
      <c r="A3" s="48"/>
      <c r="B3" s="48"/>
      <c r="F3" s="49" t="s">
        <v>1636</v>
      </c>
      <c r="G3" s="49"/>
    </row>
    <row r="4" ht="30" customHeight="1" spans="1:7">
      <c r="A4" s="32" t="s">
        <v>1637</v>
      </c>
      <c r="B4" s="32" t="s">
        <v>1638</v>
      </c>
      <c r="C4" s="32"/>
      <c r="D4" s="32"/>
      <c r="E4" s="32" t="s">
        <v>1639</v>
      </c>
      <c r="F4" s="32"/>
      <c r="G4" s="32"/>
    </row>
    <row r="5" ht="30" customHeight="1" spans="1:7">
      <c r="A5" s="32"/>
      <c r="B5" s="50"/>
      <c r="C5" s="32" t="s">
        <v>1640</v>
      </c>
      <c r="D5" s="32" t="s">
        <v>1641</v>
      </c>
      <c r="E5" s="50"/>
      <c r="F5" s="32" t="s">
        <v>1640</v>
      </c>
      <c r="G5" s="32" t="s">
        <v>1641</v>
      </c>
    </row>
    <row r="6" ht="30" customHeight="1" spans="1:7">
      <c r="A6" s="51" t="s">
        <v>1642</v>
      </c>
      <c r="B6" s="51" t="s">
        <v>1643</v>
      </c>
      <c r="C6" s="51" t="s">
        <v>1644</v>
      </c>
      <c r="D6" s="51" t="s">
        <v>1645</v>
      </c>
      <c r="E6" s="51" t="s">
        <v>1646</v>
      </c>
      <c r="F6" s="51" t="s">
        <v>1647</v>
      </c>
      <c r="G6" s="51" t="s">
        <v>1648</v>
      </c>
    </row>
    <row r="7" ht="30" customHeight="1" spans="1:7">
      <c r="A7" s="52" t="s">
        <v>1649</v>
      </c>
      <c r="B7" s="53">
        <f>C7+D7</f>
        <v>115.6</v>
      </c>
      <c r="C7" s="54">
        <v>54.8</v>
      </c>
      <c r="D7" s="54">
        <v>60.8</v>
      </c>
      <c r="E7" s="53">
        <f>F7+G7</f>
        <v>115.51</v>
      </c>
      <c r="F7" s="53">
        <v>54.72</v>
      </c>
      <c r="G7" s="53">
        <v>60.79</v>
      </c>
    </row>
    <row r="8" ht="18.95" customHeight="1" spans="1:7">
      <c r="A8" s="38" t="s">
        <v>1650</v>
      </c>
      <c r="B8" s="38"/>
      <c r="C8" s="38"/>
      <c r="D8" s="38"/>
      <c r="E8" s="38"/>
      <c r="F8" s="38"/>
      <c r="G8" s="38"/>
    </row>
    <row r="9" ht="18.95" customHeight="1" spans="1:7">
      <c r="A9" s="38" t="s">
        <v>1651</v>
      </c>
      <c r="B9" s="38"/>
      <c r="C9" s="38"/>
      <c r="D9" s="38"/>
      <c r="E9" s="38"/>
      <c r="F9" s="38"/>
      <c r="G9" s="38"/>
    </row>
  </sheetData>
  <mergeCells count="8">
    <mergeCell ref="A1:B1"/>
    <mergeCell ref="A2:G2"/>
    <mergeCell ref="F3:G3"/>
    <mergeCell ref="B4:D4"/>
    <mergeCell ref="E4:G4"/>
    <mergeCell ref="A8:G8"/>
    <mergeCell ref="A9:G9"/>
    <mergeCell ref="A4:A5"/>
  </mergeCells>
  <printOptions horizontalCentered="1"/>
  <pageMargins left="0.944444444444444" right="0.944444444444444" top="1.37777777777778" bottom="1.14166666666667" header="0.314583333333333" footer="0.314583333333333"/>
  <pageSetup paperSize="9" scale="88" fitToHeight="0" orientation="portrait" blackAndWhite="1" errors="blank"/>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F25" sqref="F25"/>
    </sheetView>
  </sheetViews>
  <sheetFormatPr defaultColWidth="10" defaultRowHeight="13.5" outlineLevelCol="2"/>
  <cols>
    <col min="1" max="1" width="57.6283185840708" style="28" customWidth="1"/>
    <col min="2" max="3" width="19.1238938053097" style="28" customWidth="1"/>
    <col min="4" max="16384" width="10" style="28"/>
  </cols>
  <sheetData>
    <row r="1" s="47" customFormat="1" ht="26.25" customHeight="1" spans="1:1">
      <c r="A1" s="39" t="s">
        <v>1652</v>
      </c>
    </row>
    <row r="2" s="26" customFormat="1" ht="28.7" customHeight="1" spans="1:3">
      <c r="A2" s="40" t="s">
        <v>1653</v>
      </c>
      <c r="B2" s="40"/>
      <c r="C2" s="40"/>
    </row>
    <row r="3" ht="24.95" customHeight="1" spans="1:3">
      <c r="A3" s="39"/>
      <c r="B3" s="39"/>
      <c r="C3" s="31" t="s">
        <v>1636</v>
      </c>
    </row>
    <row r="4" ht="30" customHeight="1" spans="1:3">
      <c r="A4" s="42" t="s">
        <v>1654</v>
      </c>
      <c r="B4" s="42" t="s">
        <v>60</v>
      </c>
      <c r="C4" s="42" t="s">
        <v>4</v>
      </c>
    </row>
    <row r="5" ht="30" customHeight="1" spans="1:3">
      <c r="A5" s="43" t="s">
        <v>1655</v>
      </c>
      <c r="B5" s="44"/>
      <c r="C5" s="44">
        <v>52.734434</v>
      </c>
    </row>
    <row r="6" ht="30" customHeight="1" spans="1:3">
      <c r="A6" s="43" t="s">
        <v>1656</v>
      </c>
      <c r="B6" s="44">
        <v>54.8</v>
      </c>
      <c r="C6" s="44"/>
    </row>
    <row r="7" ht="30" customHeight="1" spans="1:3">
      <c r="A7" s="43" t="s">
        <v>1657</v>
      </c>
      <c r="B7" s="44">
        <v>10</v>
      </c>
      <c r="C7" s="44">
        <v>10</v>
      </c>
    </row>
    <row r="8" ht="30" customHeight="1" spans="1:3">
      <c r="A8" s="43" t="s">
        <v>1658</v>
      </c>
      <c r="B8" s="44"/>
      <c r="C8" s="44"/>
    </row>
    <row r="9" ht="30" customHeight="1" spans="1:3">
      <c r="A9" s="43" t="s">
        <v>1659</v>
      </c>
      <c r="B9" s="44">
        <v>10</v>
      </c>
      <c r="C9" s="44">
        <v>10</v>
      </c>
    </row>
    <row r="10" ht="30" customHeight="1" spans="1:3">
      <c r="A10" s="43" t="s">
        <v>1660</v>
      </c>
      <c r="B10" s="44">
        <v>8.013329</v>
      </c>
      <c r="C10" s="44">
        <v>8.013329</v>
      </c>
    </row>
    <row r="11" ht="30" customHeight="1" spans="1:3">
      <c r="A11" s="43" t="s">
        <v>1661</v>
      </c>
      <c r="B11" s="44">
        <v>54.721105</v>
      </c>
      <c r="C11" s="44">
        <v>54.721105</v>
      </c>
    </row>
    <row r="12" ht="30" customHeight="1" spans="1:3">
      <c r="A12" s="43" t="s">
        <v>1662</v>
      </c>
      <c r="B12" s="46"/>
      <c r="C12" s="46"/>
    </row>
    <row r="13" ht="30" customHeight="1" spans="1:3">
      <c r="A13" s="43" t="s">
        <v>1663</v>
      </c>
      <c r="B13" s="46"/>
      <c r="C13" s="46"/>
    </row>
    <row r="14" ht="63" customHeight="1" spans="1:3">
      <c r="A14" s="38" t="s">
        <v>1664</v>
      </c>
      <c r="B14" s="38"/>
      <c r="C14" s="38"/>
    </row>
  </sheetData>
  <mergeCells count="2">
    <mergeCell ref="A2:C2"/>
    <mergeCell ref="A14:C14"/>
  </mergeCells>
  <printOptions horizontalCentered="1"/>
  <pageMargins left="0.944444444444444" right="0.944444444444444" top="1.37777777777778" bottom="1.14166666666667" header="0.314583333333333" footer="0.314583333333333"/>
  <pageSetup paperSize="9" scale="86" fitToHeight="0" orientation="portrait" blackAndWhite="1" errors="blank"/>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G41"/>
  <sheetViews>
    <sheetView showZeros="0" topLeftCell="A25" workbookViewId="0">
      <selection activeCell="A44" sqref="A44"/>
    </sheetView>
  </sheetViews>
  <sheetFormatPr defaultColWidth="9" defaultRowHeight="21.95" customHeight="1" outlineLevelCol="6"/>
  <cols>
    <col min="1" max="1" width="31.3716814159292" style="401" customWidth="1"/>
    <col min="2" max="7" width="11.5044247787611" style="401" customWidth="1"/>
    <col min="8" max="231" width="9" style="401"/>
    <col min="232" max="232" width="4.87610619469027" style="401" customWidth="1"/>
    <col min="233" max="233" width="30.6283185840708" style="401" customWidth="1"/>
    <col min="234" max="234" width="17" style="401" customWidth="1"/>
    <col min="235" max="235" width="13.5044247787611" style="401" customWidth="1"/>
    <col min="236" max="236" width="32.1238938053097" style="401" customWidth="1"/>
    <col min="237" max="237" width="15.5044247787611" style="401" customWidth="1"/>
    <col min="238" max="238" width="12.2477876106195" style="401" customWidth="1"/>
    <col min="239" max="487" width="9" style="401"/>
    <col min="488" max="488" width="4.87610619469027" style="401" customWidth="1"/>
    <col min="489" max="489" width="30.6283185840708" style="401" customWidth="1"/>
    <col min="490" max="490" width="17" style="401" customWidth="1"/>
    <col min="491" max="491" width="13.5044247787611" style="401" customWidth="1"/>
    <col min="492" max="492" width="32.1238938053097" style="401" customWidth="1"/>
    <col min="493" max="493" width="15.5044247787611" style="401" customWidth="1"/>
    <col min="494" max="494" width="12.2477876106195" style="401" customWidth="1"/>
    <col min="495" max="743" width="9" style="401"/>
    <col min="744" max="744" width="4.87610619469027" style="401" customWidth="1"/>
    <col min="745" max="745" width="30.6283185840708" style="401" customWidth="1"/>
    <col min="746" max="746" width="17" style="401" customWidth="1"/>
    <col min="747" max="747" width="13.5044247787611" style="401" customWidth="1"/>
    <col min="748" max="748" width="32.1238938053097" style="401" customWidth="1"/>
    <col min="749" max="749" width="15.5044247787611" style="401" customWidth="1"/>
    <col min="750" max="750" width="12.2477876106195" style="401" customWidth="1"/>
    <col min="751" max="999" width="9" style="401"/>
    <col min="1000" max="1000" width="4.87610619469027" style="401" customWidth="1"/>
    <col min="1001" max="1001" width="30.6283185840708" style="401" customWidth="1"/>
    <col min="1002" max="1002" width="17" style="401" customWidth="1"/>
    <col min="1003" max="1003" width="13.5044247787611" style="401" customWidth="1"/>
    <col min="1004" max="1004" width="32.1238938053097" style="401" customWidth="1"/>
    <col min="1005" max="1005" width="15.5044247787611" style="401" customWidth="1"/>
    <col min="1006" max="1006" width="12.2477876106195" style="401" customWidth="1"/>
    <col min="1007" max="1255" width="9" style="401"/>
    <col min="1256" max="1256" width="4.87610619469027" style="401" customWidth="1"/>
    <col min="1257" max="1257" width="30.6283185840708" style="401" customWidth="1"/>
    <col min="1258" max="1258" width="17" style="401" customWidth="1"/>
    <col min="1259" max="1259" width="13.5044247787611" style="401" customWidth="1"/>
    <col min="1260" max="1260" width="32.1238938053097" style="401" customWidth="1"/>
    <col min="1261" max="1261" width="15.5044247787611" style="401" customWidth="1"/>
    <col min="1262" max="1262" width="12.2477876106195" style="401" customWidth="1"/>
    <col min="1263" max="1511" width="9" style="401"/>
    <col min="1512" max="1512" width="4.87610619469027" style="401" customWidth="1"/>
    <col min="1513" max="1513" width="30.6283185840708" style="401" customWidth="1"/>
    <col min="1514" max="1514" width="17" style="401" customWidth="1"/>
    <col min="1515" max="1515" width="13.5044247787611" style="401" customWidth="1"/>
    <col min="1516" max="1516" width="32.1238938053097" style="401" customWidth="1"/>
    <col min="1517" max="1517" width="15.5044247787611" style="401" customWidth="1"/>
    <col min="1518" max="1518" width="12.2477876106195" style="401" customWidth="1"/>
    <col min="1519" max="1767" width="9" style="401"/>
    <col min="1768" max="1768" width="4.87610619469027" style="401" customWidth="1"/>
    <col min="1769" max="1769" width="30.6283185840708" style="401" customWidth="1"/>
    <col min="1770" max="1770" width="17" style="401" customWidth="1"/>
    <col min="1771" max="1771" width="13.5044247787611" style="401" customWidth="1"/>
    <col min="1772" max="1772" width="32.1238938053097" style="401" customWidth="1"/>
    <col min="1773" max="1773" width="15.5044247787611" style="401" customWidth="1"/>
    <col min="1774" max="1774" width="12.2477876106195" style="401" customWidth="1"/>
    <col min="1775" max="2023" width="9" style="401"/>
    <col min="2024" max="2024" width="4.87610619469027" style="401" customWidth="1"/>
    <col min="2025" max="2025" width="30.6283185840708" style="401" customWidth="1"/>
    <col min="2026" max="2026" width="17" style="401" customWidth="1"/>
    <col min="2027" max="2027" width="13.5044247787611" style="401" customWidth="1"/>
    <col min="2028" max="2028" width="32.1238938053097" style="401" customWidth="1"/>
    <col min="2029" max="2029" width="15.5044247787611" style="401" customWidth="1"/>
    <col min="2030" max="2030" width="12.2477876106195" style="401" customWidth="1"/>
    <col min="2031" max="2279" width="9" style="401"/>
    <col min="2280" max="2280" width="4.87610619469027" style="401" customWidth="1"/>
    <col min="2281" max="2281" width="30.6283185840708" style="401" customWidth="1"/>
    <col min="2282" max="2282" width="17" style="401" customWidth="1"/>
    <col min="2283" max="2283" width="13.5044247787611" style="401" customWidth="1"/>
    <col min="2284" max="2284" width="32.1238938053097" style="401" customWidth="1"/>
    <col min="2285" max="2285" width="15.5044247787611" style="401" customWidth="1"/>
    <col min="2286" max="2286" width="12.2477876106195" style="401" customWidth="1"/>
    <col min="2287" max="2535" width="9" style="401"/>
    <col min="2536" max="2536" width="4.87610619469027" style="401" customWidth="1"/>
    <col min="2537" max="2537" width="30.6283185840708" style="401" customWidth="1"/>
    <col min="2538" max="2538" width="17" style="401" customWidth="1"/>
    <col min="2539" max="2539" width="13.5044247787611" style="401" customWidth="1"/>
    <col min="2540" max="2540" width="32.1238938053097" style="401" customWidth="1"/>
    <col min="2541" max="2541" width="15.5044247787611" style="401" customWidth="1"/>
    <col min="2542" max="2542" width="12.2477876106195" style="401" customWidth="1"/>
    <col min="2543" max="2791" width="9" style="401"/>
    <col min="2792" max="2792" width="4.87610619469027" style="401" customWidth="1"/>
    <col min="2793" max="2793" width="30.6283185840708" style="401" customWidth="1"/>
    <col min="2794" max="2794" width="17" style="401" customWidth="1"/>
    <col min="2795" max="2795" width="13.5044247787611" style="401" customWidth="1"/>
    <col min="2796" max="2796" width="32.1238938053097" style="401" customWidth="1"/>
    <col min="2797" max="2797" width="15.5044247787611" style="401" customWidth="1"/>
    <col min="2798" max="2798" width="12.2477876106195" style="401" customWidth="1"/>
    <col min="2799" max="3047" width="9" style="401"/>
    <col min="3048" max="3048" width="4.87610619469027" style="401" customWidth="1"/>
    <col min="3049" max="3049" width="30.6283185840708" style="401" customWidth="1"/>
    <col min="3050" max="3050" width="17" style="401" customWidth="1"/>
    <col min="3051" max="3051" width="13.5044247787611" style="401" customWidth="1"/>
    <col min="3052" max="3052" width="32.1238938053097" style="401" customWidth="1"/>
    <col min="3053" max="3053" width="15.5044247787611" style="401" customWidth="1"/>
    <col min="3054" max="3054" width="12.2477876106195" style="401" customWidth="1"/>
    <col min="3055" max="3303" width="9" style="401"/>
    <col min="3304" max="3304" width="4.87610619469027" style="401" customWidth="1"/>
    <col min="3305" max="3305" width="30.6283185840708" style="401" customWidth="1"/>
    <col min="3306" max="3306" width="17" style="401" customWidth="1"/>
    <col min="3307" max="3307" width="13.5044247787611" style="401" customWidth="1"/>
    <col min="3308" max="3308" width="32.1238938053097" style="401" customWidth="1"/>
    <col min="3309" max="3309" width="15.5044247787611" style="401" customWidth="1"/>
    <col min="3310" max="3310" width="12.2477876106195" style="401" customWidth="1"/>
    <col min="3311" max="3559" width="9" style="401"/>
    <col min="3560" max="3560" width="4.87610619469027" style="401" customWidth="1"/>
    <col min="3561" max="3561" width="30.6283185840708" style="401" customWidth="1"/>
    <col min="3562" max="3562" width="17" style="401" customWidth="1"/>
    <col min="3563" max="3563" width="13.5044247787611" style="401" customWidth="1"/>
    <col min="3564" max="3564" width="32.1238938053097" style="401" customWidth="1"/>
    <col min="3565" max="3565" width="15.5044247787611" style="401" customWidth="1"/>
    <col min="3566" max="3566" width="12.2477876106195" style="401" customWidth="1"/>
    <col min="3567" max="3815" width="9" style="401"/>
    <col min="3816" max="3816" width="4.87610619469027" style="401" customWidth="1"/>
    <col min="3817" max="3817" width="30.6283185840708" style="401" customWidth="1"/>
    <col min="3818" max="3818" width="17" style="401" customWidth="1"/>
    <col min="3819" max="3819" width="13.5044247787611" style="401" customWidth="1"/>
    <col min="3820" max="3820" width="32.1238938053097" style="401" customWidth="1"/>
    <col min="3821" max="3821" width="15.5044247787611" style="401" customWidth="1"/>
    <col min="3822" max="3822" width="12.2477876106195" style="401" customWidth="1"/>
    <col min="3823" max="4071" width="9" style="401"/>
    <col min="4072" max="4072" width="4.87610619469027" style="401" customWidth="1"/>
    <col min="4073" max="4073" width="30.6283185840708" style="401" customWidth="1"/>
    <col min="4074" max="4074" width="17" style="401" customWidth="1"/>
    <col min="4075" max="4075" width="13.5044247787611" style="401" customWidth="1"/>
    <col min="4076" max="4076" width="32.1238938053097" style="401" customWidth="1"/>
    <col min="4077" max="4077" width="15.5044247787611" style="401" customWidth="1"/>
    <col min="4078" max="4078" width="12.2477876106195" style="401" customWidth="1"/>
    <col min="4079" max="4327" width="9" style="401"/>
    <col min="4328" max="4328" width="4.87610619469027" style="401" customWidth="1"/>
    <col min="4329" max="4329" width="30.6283185840708" style="401" customWidth="1"/>
    <col min="4330" max="4330" width="17" style="401" customWidth="1"/>
    <col min="4331" max="4331" width="13.5044247787611" style="401" customWidth="1"/>
    <col min="4332" max="4332" width="32.1238938053097" style="401" customWidth="1"/>
    <col min="4333" max="4333" width="15.5044247787611" style="401" customWidth="1"/>
    <col min="4334" max="4334" width="12.2477876106195" style="401" customWidth="1"/>
    <col min="4335" max="4583" width="9" style="401"/>
    <col min="4584" max="4584" width="4.87610619469027" style="401" customWidth="1"/>
    <col min="4585" max="4585" width="30.6283185840708" style="401" customWidth="1"/>
    <col min="4586" max="4586" width="17" style="401" customWidth="1"/>
    <col min="4587" max="4587" width="13.5044247787611" style="401" customWidth="1"/>
    <col min="4588" max="4588" width="32.1238938053097" style="401" customWidth="1"/>
    <col min="4589" max="4589" width="15.5044247787611" style="401" customWidth="1"/>
    <col min="4590" max="4590" width="12.2477876106195" style="401" customWidth="1"/>
    <col min="4591" max="4839" width="9" style="401"/>
    <col min="4840" max="4840" width="4.87610619469027" style="401" customWidth="1"/>
    <col min="4841" max="4841" width="30.6283185840708" style="401" customWidth="1"/>
    <col min="4842" max="4842" width="17" style="401" customWidth="1"/>
    <col min="4843" max="4843" width="13.5044247787611" style="401" customWidth="1"/>
    <col min="4844" max="4844" width="32.1238938053097" style="401" customWidth="1"/>
    <col min="4845" max="4845" width="15.5044247787611" style="401" customWidth="1"/>
    <col min="4846" max="4846" width="12.2477876106195" style="401" customWidth="1"/>
    <col min="4847" max="5095" width="9" style="401"/>
    <col min="5096" max="5096" width="4.87610619469027" style="401" customWidth="1"/>
    <col min="5097" max="5097" width="30.6283185840708" style="401" customWidth="1"/>
    <col min="5098" max="5098" width="17" style="401" customWidth="1"/>
    <col min="5099" max="5099" width="13.5044247787611" style="401" customWidth="1"/>
    <col min="5100" max="5100" width="32.1238938053097" style="401" customWidth="1"/>
    <col min="5101" max="5101" width="15.5044247787611" style="401" customWidth="1"/>
    <col min="5102" max="5102" width="12.2477876106195" style="401" customWidth="1"/>
    <col min="5103" max="5351" width="9" style="401"/>
    <col min="5352" max="5352" width="4.87610619469027" style="401" customWidth="1"/>
    <col min="5353" max="5353" width="30.6283185840708" style="401" customWidth="1"/>
    <col min="5354" max="5354" width="17" style="401" customWidth="1"/>
    <col min="5355" max="5355" width="13.5044247787611" style="401" customWidth="1"/>
    <col min="5356" max="5356" width="32.1238938053097" style="401" customWidth="1"/>
    <col min="5357" max="5357" width="15.5044247787611" style="401" customWidth="1"/>
    <col min="5358" max="5358" width="12.2477876106195" style="401" customWidth="1"/>
    <col min="5359" max="5607" width="9" style="401"/>
    <col min="5608" max="5608" width="4.87610619469027" style="401" customWidth="1"/>
    <col min="5609" max="5609" width="30.6283185840708" style="401" customWidth="1"/>
    <col min="5610" max="5610" width="17" style="401" customWidth="1"/>
    <col min="5611" max="5611" width="13.5044247787611" style="401" customWidth="1"/>
    <col min="5612" max="5612" width="32.1238938053097" style="401" customWidth="1"/>
    <col min="5613" max="5613" width="15.5044247787611" style="401" customWidth="1"/>
    <col min="5614" max="5614" width="12.2477876106195" style="401" customWidth="1"/>
    <col min="5615" max="5863" width="9" style="401"/>
    <col min="5864" max="5864" width="4.87610619469027" style="401" customWidth="1"/>
    <col min="5865" max="5865" width="30.6283185840708" style="401" customWidth="1"/>
    <col min="5866" max="5866" width="17" style="401" customWidth="1"/>
    <col min="5867" max="5867" width="13.5044247787611" style="401" customWidth="1"/>
    <col min="5868" max="5868" width="32.1238938053097" style="401" customWidth="1"/>
    <col min="5869" max="5869" width="15.5044247787611" style="401" customWidth="1"/>
    <col min="5870" max="5870" width="12.2477876106195" style="401" customWidth="1"/>
    <col min="5871" max="6119" width="9" style="401"/>
    <col min="6120" max="6120" width="4.87610619469027" style="401" customWidth="1"/>
    <col min="6121" max="6121" width="30.6283185840708" style="401" customWidth="1"/>
    <col min="6122" max="6122" width="17" style="401" customWidth="1"/>
    <col min="6123" max="6123" width="13.5044247787611" style="401" customWidth="1"/>
    <col min="6124" max="6124" width="32.1238938053097" style="401" customWidth="1"/>
    <col min="6125" max="6125" width="15.5044247787611" style="401" customWidth="1"/>
    <col min="6126" max="6126" width="12.2477876106195" style="401" customWidth="1"/>
    <col min="6127" max="6375" width="9" style="401"/>
    <col min="6376" max="6376" width="4.87610619469027" style="401" customWidth="1"/>
    <col min="6377" max="6377" width="30.6283185840708" style="401" customWidth="1"/>
    <col min="6378" max="6378" width="17" style="401" customWidth="1"/>
    <col min="6379" max="6379" width="13.5044247787611" style="401" customWidth="1"/>
    <col min="6380" max="6380" width="32.1238938053097" style="401" customWidth="1"/>
    <col min="6381" max="6381" width="15.5044247787611" style="401" customWidth="1"/>
    <col min="6382" max="6382" width="12.2477876106195" style="401" customWidth="1"/>
    <col min="6383" max="6631" width="9" style="401"/>
    <col min="6632" max="6632" width="4.87610619469027" style="401" customWidth="1"/>
    <col min="6633" max="6633" width="30.6283185840708" style="401" customWidth="1"/>
    <col min="6634" max="6634" width="17" style="401" customWidth="1"/>
    <col min="6635" max="6635" width="13.5044247787611" style="401" customWidth="1"/>
    <col min="6636" max="6636" width="32.1238938053097" style="401" customWidth="1"/>
    <col min="6637" max="6637" width="15.5044247787611" style="401" customWidth="1"/>
    <col min="6638" max="6638" width="12.2477876106195" style="401" customWidth="1"/>
    <col min="6639" max="6887" width="9" style="401"/>
    <col min="6888" max="6888" width="4.87610619469027" style="401" customWidth="1"/>
    <col min="6889" max="6889" width="30.6283185840708" style="401" customWidth="1"/>
    <col min="6890" max="6890" width="17" style="401" customWidth="1"/>
    <col min="6891" max="6891" width="13.5044247787611" style="401" customWidth="1"/>
    <col min="6892" max="6892" width="32.1238938053097" style="401" customWidth="1"/>
    <col min="6893" max="6893" width="15.5044247787611" style="401" customWidth="1"/>
    <col min="6894" max="6894" width="12.2477876106195" style="401" customWidth="1"/>
    <col min="6895" max="7143" width="9" style="401"/>
    <col min="7144" max="7144" width="4.87610619469027" style="401" customWidth="1"/>
    <col min="7145" max="7145" width="30.6283185840708" style="401" customWidth="1"/>
    <col min="7146" max="7146" width="17" style="401" customWidth="1"/>
    <col min="7147" max="7147" width="13.5044247787611" style="401" customWidth="1"/>
    <col min="7148" max="7148" width="32.1238938053097" style="401" customWidth="1"/>
    <col min="7149" max="7149" width="15.5044247787611" style="401" customWidth="1"/>
    <col min="7150" max="7150" width="12.2477876106195" style="401" customWidth="1"/>
    <col min="7151" max="7399" width="9" style="401"/>
    <col min="7400" max="7400" width="4.87610619469027" style="401" customWidth="1"/>
    <col min="7401" max="7401" width="30.6283185840708" style="401" customWidth="1"/>
    <col min="7402" max="7402" width="17" style="401" customWidth="1"/>
    <col min="7403" max="7403" width="13.5044247787611" style="401" customWidth="1"/>
    <col min="7404" max="7404" width="32.1238938053097" style="401" customWidth="1"/>
    <col min="7405" max="7405" width="15.5044247787611" style="401" customWidth="1"/>
    <col min="7406" max="7406" width="12.2477876106195" style="401" customWidth="1"/>
    <col min="7407" max="7655" width="9" style="401"/>
    <col min="7656" max="7656" width="4.87610619469027" style="401" customWidth="1"/>
    <col min="7657" max="7657" width="30.6283185840708" style="401" customWidth="1"/>
    <col min="7658" max="7658" width="17" style="401" customWidth="1"/>
    <col min="7659" max="7659" width="13.5044247787611" style="401" customWidth="1"/>
    <col min="7660" max="7660" width="32.1238938053097" style="401" customWidth="1"/>
    <col min="7661" max="7661" width="15.5044247787611" style="401" customWidth="1"/>
    <col min="7662" max="7662" width="12.2477876106195" style="401" customWidth="1"/>
    <col min="7663" max="7911" width="9" style="401"/>
    <col min="7912" max="7912" width="4.87610619469027" style="401" customWidth="1"/>
    <col min="7913" max="7913" width="30.6283185840708" style="401" customWidth="1"/>
    <col min="7914" max="7914" width="17" style="401" customWidth="1"/>
    <col min="7915" max="7915" width="13.5044247787611" style="401" customWidth="1"/>
    <col min="7916" max="7916" width="32.1238938053097" style="401" customWidth="1"/>
    <col min="7917" max="7917" width="15.5044247787611" style="401" customWidth="1"/>
    <col min="7918" max="7918" width="12.2477876106195" style="401" customWidth="1"/>
    <col min="7919" max="8167" width="9" style="401"/>
    <col min="8168" max="8168" width="4.87610619469027" style="401" customWidth="1"/>
    <col min="8169" max="8169" width="30.6283185840708" style="401" customWidth="1"/>
    <col min="8170" max="8170" width="17" style="401" customWidth="1"/>
    <col min="8171" max="8171" width="13.5044247787611" style="401" customWidth="1"/>
    <col min="8172" max="8172" width="32.1238938053097" style="401" customWidth="1"/>
    <col min="8173" max="8173" width="15.5044247787611" style="401" customWidth="1"/>
    <col min="8174" max="8174" width="12.2477876106195" style="401" customWidth="1"/>
    <col min="8175" max="8423" width="9" style="401"/>
    <col min="8424" max="8424" width="4.87610619469027" style="401" customWidth="1"/>
    <col min="8425" max="8425" width="30.6283185840708" style="401" customWidth="1"/>
    <col min="8426" max="8426" width="17" style="401" customWidth="1"/>
    <col min="8427" max="8427" width="13.5044247787611" style="401" customWidth="1"/>
    <col min="8428" max="8428" width="32.1238938053097" style="401" customWidth="1"/>
    <col min="8429" max="8429" width="15.5044247787611" style="401" customWidth="1"/>
    <col min="8430" max="8430" width="12.2477876106195" style="401" customWidth="1"/>
    <col min="8431" max="8679" width="9" style="401"/>
    <col min="8680" max="8680" width="4.87610619469027" style="401" customWidth="1"/>
    <col min="8681" max="8681" width="30.6283185840708" style="401" customWidth="1"/>
    <col min="8682" max="8682" width="17" style="401" customWidth="1"/>
    <col min="8683" max="8683" width="13.5044247787611" style="401" customWidth="1"/>
    <col min="8684" max="8684" width="32.1238938053097" style="401" customWidth="1"/>
    <col min="8685" max="8685" width="15.5044247787611" style="401" customWidth="1"/>
    <col min="8686" max="8686" width="12.2477876106195" style="401" customWidth="1"/>
    <col min="8687" max="8935" width="9" style="401"/>
    <col min="8936" max="8936" width="4.87610619469027" style="401" customWidth="1"/>
    <col min="8937" max="8937" width="30.6283185840708" style="401" customWidth="1"/>
    <col min="8938" max="8938" width="17" style="401" customWidth="1"/>
    <col min="8939" max="8939" width="13.5044247787611" style="401" customWidth="1"/>
    <col min="8940" max="8940" width="32.1238938053097" style="401" customWidth="1"/>
    <col min="8941" max="8941" width="15.5044247787611" style="401" customWidth="1"/>
    <col min="8942" max="8942" width="12.2477876106195" style="401" customWidth="1"/>
    <col min="8943" max="9191" width="9" style="401"/>
    <col min="9192" max="9192" width="4.87610619469027" style="401" customWidth="1"/>
    <col min="9193" max="9193" width="30.6283185840708" style="401" customWidth="1"/>
    <col min="9194" max="9194" width="17" style="401" customWidth="1"/>
    <col min="9195" max="9195" width="13.5044247787611" style="401" customWidth="1"/>
    <col min="9196" max="9196" width="32.1238938053097" style="401" customWidth="1"/>
    <col min="9197" max="9197" width="15.5044247787611" style="401" customWidth="1"/>
    <col min="9198" max="9198" width="12.2477876106195" style="401" customWidth="1"/>
    <col min="9199" max="9447" width="9" style="401"/>
    <col min="9448" max="9448" width="4.87610619469027" style="401" customWidth="1"/>
    <col min="9449" max="9449" width="30.6283185840708" style="401" customWidth="1"/>
    <col min="9450" max="9450" width="17" style="401" customWidth="1"/>
    <col min="9451" max="9451" width="13.5044247787611" style="401" customWidth="1"/>
    <col min="9452" max="9452" width="32.1238938053097" style="401" customWidth="1"/>
    <col min="9453" max="9453" width="15.5044247787611" style="401" customWidth="1"/>
    <col min="9454" max="9454" width="12.2477876106195" style="401" customWidth="1"/>
    <col min="9455" max="9703" width="9" style="401"/>
    <col min="9704" max="9704" width="4.87610619469027" style="401" customWidth="1"/>
    <col min="9705" max="9705" width="30.6283185840708" style="401" customWidth="1"/>
    <col min="9706" max="9706" width="17" style="401" customWidth="1"/>
    <col min="9707" max="9707" width="13.5044247787611" style="401" customWidth="1"/>
    <col min="9708" max="9708" width="32.1238938053097" style="401" customWidth="1"/>
    <col min="9709" max="9709" width="15.5044247787611" style="401" customWidth="1"/>
    <col min="9710" max="9710" width="12.2477876106195" style="401" customWidth="1"/>
    <col min="9711" max="9959" width="9" style="401"/>
    <col min="9960" max="9960" width="4.87610619469027" style="401" customWidth="1"/>
    <col min="9961" max="9961" width="30.6283185840708" style="401" customWidth="1"/>
    <col min="9962" max="9962" width="17" style="401" customWidth="1"/>
    <col min="9963" max="9963" width="13.5044247787611" style="401" customWidth="1"/>
    <col min="9964" max="9964" width="32.1238938053097" style="401" customWidth="1"/>
    <col min="9965" max="9965" width="15.5044247787611" style="401" customWidth="1"/>
    <col min="9966" max="9966" width="12.2477876106195" style="401" customWidth="1"/>
    <col min="9967" max="10215" width="9" style="401"/>
    <col min="10216" max="10216" width="4.87610619469027" style="401" customWidth="1"/>
    <col min="10217" max="10217" width="30.6283185840708" style="401" customWidth="1"/>
    <col min="10218" max="10218" width="17" style="401" customWidth="1"/>
    <col min="10219" max="10219" width="13.5044247787611" style="401" customWidth="1"/>
    <col min="10220" max="10220" width="32.1238938053097" style="401" customWidth="1"/>
    <col min="10221" max="10221" width="15.5044247787611" style="401" customWidth="1"/>
    <col min="10222" max="10222" width="12.2477876106195" style="401" customWidth="1"/>
    <col min="10223" max="10471" width="9" style="401"/>
    <col min="10472" max="10472" width="4.87610619469027" style="401" customWidth="1"/>
    <col min="10473" max="10473" width="30.6283185840708" style="401" customWidth="1"/>
    <col min="10474" max="10474" width="17" style="401" customWidth="1"/>
    <col min="10475" max="10475" width="13.5044247787611" style="401" customWidth="1"/>
    <col min="10476" max="10476" width="32.1238938053097" style="401" customWidth="1"/>
    <col min="10477" max="10477" width="15.5044247787611" style="401" customWidth="1"/>
    <col min="10478" max="10478" width="12.2477876106195" style="401" customWidth="1"/>
    <col min="10479" max="10727" width="9" style="401"/>
    <col min="10728" max="10728" width="4.87610619469027" style="401" customWidth="1"/>
    <col min="10729" max="10729" width="30.6283185840708" style="401" customWidth="1"/>
    <col min="10730" max="10730" width="17" style="401" customWidth="1"/>
    <col min="10731" max="10731" width="13.5044247787611" style="401" customWidth="1"/>
    <col min="10732" max="10732" width="32.1238938053097" style="401" customWidth="1"/>
    <col min="10733" max="10733" width="15.5044247787611" style="401" customWidth="1"/>
    <col min="10734" max="10734" width="12.2477876106195" style="401" customWidth="1"/>
    <col min="10735" max="10983" width="9" style="401"/>
    <col min="10984" max="10984" width="4.87610619469027" style="401" customWidth="1"/>
    <col min="10985" max="10985" width="30.6283185840708" style="401" customWidth="1"/>
    <col min="10986" max="10986" width="17" style="401" customWidth="1"/>
    <col min="10987" max="10987" width="13.5044247787611" style="401" customWidth="1"/>
    <col min="10988" max="10988" width="32.1238938053097" style="401" customWidth="1"/>
    <col min="10989" max="10989" width="15.5044247787611" style="401" customWidth="1"/>
    <col min="10990" max="10990" width="12.2477876106195" style="401" customWidth="1"/>
    <col min="10991" max="11239" width="9" style="401"/>
    <col min="11240" max="11240" width="4.87610619469027" style="401" customWidth="1"/>
    <col min="11241" max="11241" width="30.6283185840708" style="401" customWidth="1"/>
    <col min="11242" max="11242" width="17" style="401" customWidth="1"/>
    <col min="11243" max="11243" width="13.5044247787611" style="401" customWidth="1"/>
    <col min="11244" max="11244" width="32.1238938053097" style="401" customWidth="1"/>
    <col min="11245" max="11245" width="15.5044247787611" style="401" customWidth="1"/>
    <col min="11246" max="11246" width="12.2477876106195" style="401" customWidth="1"/>
    <col min="11247" max="11495" width="9" style="401"/>
    <col min="11496" max="11496" width="4.87610619469027" style="401" customWidth="1"/>
    <col min="11497" max="11497" width="30.6283185840708" style="401" customWidth="1"/>
    <col min="11498" max="11498" width="17" style="401" customWidth="1"/>
    <col min="11499" max="11499" width="13.5044247787611" style="401" customWidth="1"/>
    <col min="11500" max="11500" width="32.1238938053097" style="401" customWidth="1"/>
    <col min="11501" max="11501" width="15.5044247787611" style="401" customWidth="1"/>
    <col min="11502" max="11502" width="12.2477876106195" style="401" customWidth="1"/>
    <col min="11503" max="11751" width="9" style="401"/>
    <col min="11752" max="11752" width="4.87610619469027" style="401" customWidth="1"/>
    <col min="11753" max="11753" width="30.6283185840708" style="401" customWidth="1"/>
    <col min="11754" max="11754" width="17" style="401" customWidth="1"/>
    <col min="11755" max="11755" width="13.5044247787611" style="401" customWidth="1"/>
    <col min="11756" max="11756" width="32.1238938053097" style="401" customWidth="1"/>
    <col min="11757" max="11757" width="15.5044247787611" style="401" customWidth="1"/>
    <col min="11758" max="11758" width="12.2477876106195" style="401" customWidth="1"/>
    <col min="11759" max="12007" width="9" style="401"/>
    <col min="12008" max="12008" width="4.87610619469027" style="401" customWidth="1"/>
    <col min="12009" max="12009" width="30.6283185840708" style="401" customWidth="1"/>
    <col min="12010" max="12010" width="17" style="401" customWidth="1"/>
    <col min="12011" max="12011" width="13.5044247787611" style="401" customWidth="1"/>
    <col min="12012" max="12012" width="32.1238938053097" style="401" customWidth="1"/>
    <col min="12013" max="12013" width="15.5044247787611" style="401" customWidth="1"/>
    <col min="12014" max="12014" width="12.2477876106195" style="401" customWidth="1"/>
    <col min="12015" max="12263" width="9" style="401"/>
    <col min="12264" max="12264" width="4.87610619469027" style="401" customWidth="1"/>
    <col min="12265" max="12265" width="30.6283185840708" style="401" customWidth="1"/>
    <col min="12266" max="12266" width="17" style="401" customWidth="1"/>
    <col min="12267" max="12267" width="13.5044247787611" style="401" customWidth="1"/>
    <col min="12268" max="12268" width="32.1238938053097" style="401" customWidth="1"/>
    <col min="12269" max="12269" width="15.5044247787611" style="401" customWidth="1"/>
    <col min="12270" max="12270" width="12.2477876106195" style="401" customWidth="1"/>
    <col min="12271" max="12519" width="9" style="401"/>
    <col min="12520" max="12520" width="4.87610619469027" style="401" customWidth="1"/>
    <col min="12521" max="12521" width="30.6283185840708" style="401" customWidth="1"/>
    <col min="12522" max="12522" width="17" style="401" customWidth="1"/>
    <col min="12523" max="12523" width="13.5044247787611" style="401" customWidth="1"/>
    <col min="12524" max="12524" width="32.1238938053097" style="401" customWidth="1"/>
    <col min="12525" max="12525" width="15.5044247787611" style="401" customWidth="1"/>
    <col min="12526" max="12526" width="12.2477876106195" style="401" customWidth="1"/>
    <col min="12527" max="12775" width="9" style="401"/>
    <col min="12776" max="12776" width="4.87610619469027" style="401" customWidth="1"/>
    <col min="12777" max="12777" width="30.6283185840708" style="401" customWidth="1"/>
    <col min="12778" max="12778" width="17" style="401" customWidth="1"/>
    <col min="12779" max="12779" width="13.5044247787611" style="401" customWidth="1"/>
    <col min="12780" max="12780" width="32.1238938053097" style="401" customWidth="1"/>
    <col min="12781" max="12781" width="15.5044247787611" style="401" customWidth="1"/>
    <col min="12782" max="12782" width="12.2477876106195" style="401" customWidth="1"/>
    <col min="12783" max="13031" width="9" style="401"/>
    <col min="13032" max="13032" width="4.87610619469027" style="401" customWidth="1"/>
    <col min="13033" max="13033" width="30.6283185840708" style="401" customWidth="1"/>
    <col min="13034" max="13034" width="17" style="401" customWidth="1"/>
    <col min="13035" max="13035" width="13.5044247787611" style="401" customWidth="1"/>
    <col min="13036" max="13036" width="32.1238938053097" style="401" customWidth="1"/>
    <col min="13037" max="13037" width="15.5044247787611" style="401" customWidth="1"/>
    <col min="13038" max="13038" width="12.2477876106195" style="401" customWidth="1"/>
    <col min="13039" max="13287" width="9" style="401"/>
    <col min="13288" max="13288" width="4.87610619469027" style="401" customWidth="1"/>
    <col min="13289" max="13289" width="30.6283185840708" style="401" customWidth="1"/>
    <col min="13290" max="13290" width="17" style="401" customWidth="1"/>
    <col min="13291" max="13291" width="13.5044247787611" style="401" customWidth="1"/>
    <col min="13292" max="13292" width="32.1238938053097" style="401" customWidth="1"/>
    <col min="13293" max="13293" width="15.5044247787611" style="401" customWidth="1"/>
    <col min="13294" max="13294" width="12.2477876106195" style="401" customWidth="1"/>
    <col min="13295" max="13543" width="9" style="401"/>
    <col min="13544" max="13544" width="4.87610619469027" style="401" customWidth="1"/>
    <col min="13545" max="13545" width="30.6283185840708" style="401" customWidth="1"/>
    <col min="13546" max="13546" width="17" style="401" customWidth="1"/>
    <col min="13547" max="13547" width="13.5044247787611" style="401" customWidth="1"/>
    <col min="13548" max="13548" width="32.1238938053097" style="401" customWidth="1"/>
    <col min="13549" max="13549" width="15.5044247787611" style="401" customWidth="1"/>
    <col min="13550" max="13550" width="12.2477876106195" style="401" customWidth="1"/>
    <col min="13551" max="13799" width="9" style="401"/>
    <col min="13800" max="13800" width="4.87610619469027" style="401" customWidth="1"/>
    <col min="13801" max="13801" width="30.6283185840708" style="401" customWidth="1"/>
    <col min="13802" max="13802" width="17" style="401" customWidth="1"/>
    <col min="13803" max="13803" width="13.5044247787611" style="401" customWidth="1"/>
    <col min="13804" max="13804" width="32.1238938053097" style="401" customWidth="1"/>
    <col min="13805" max="13805" width="15.5044247787611" style="401" customWidth="1"/>
    <col min="13806" max="13806" width="12.2477876106195" style="401" customWidth="1"/>
    <col min="13807" max="14055" width="9" style="401"/>
    <col min="14056" max="14056" width="4.87610619469027" style="401" customWidth="1"/>
    <col min="14057" max="14057" width="30.6283185840708" style="401" customWidth="1"/>
    <col min="14058" max="14058" width="17" style="401" customWidth="1"/>
    <col min="14059" max="14059" width="13.5044247787611" style="401" customWidth="1"/>
    <col min="14060" max="14060" width="32.1238938053097" style="401" customWidth="1"/>
    <col min="14061" max="14061" width="15.5044247787611" style="401" customWidth="1"/>
    <col min="14062" max="14062" width="12.2477876106195" style="401" customWidth="1"/>
    <col min="14063" max="14311" width="9" style="401"/>
    <col min="14312" max="14312" width="4.87610619469027" style="401" customWidth="1"/>
    <col min="14313" max="14313" width="30.6283185840708" style="401" customWidth="1"/>
    <col min="14314" max="14314" width="17" style="401" customWidth="1"/>
    <col min="14315" max="14315" width="13.5044247787611" style="401" customWidth="1"/>
    <col min="14316" max="14316" width="32.1238938053097" style="401" customWidth="1"/>
    <col min="14317" max="14317" width="15.5044247787611" style="401" customWidth="1"/>
    <col min="14318" max="14318" width="12.2477876106195" style="401" customWidth="1"/>
    <col min="14319" max="14567" width="9" style="401"/>
    <col min="14568" max="14568" width="4.87610619469027" style="401" customWidth="1"/>
    <col min="14569" max="14569" width="30.6283185840708" style="401" customWidth="1"/>
    <col min="14570" max="14570" width="17" style="401" customWidth="1"/>
    <col min="14571" max="14571" width="13.5044247787611" style="401" customWidth="1"/>
    <col min="14572" max="14572" width="32.1238938053097" style="401" customWidth="1"/>
    <col min="14573" max="14573" width="15.5044247787611" style="401" customWidth="1"/>
    <col min="14574" max="14574" width="12.2477876106195" style="401" customWidth="1"/>
    <col min="14575" max="14823" width="9" style="401"/>
    <col min="14824" max="14824" width="4.87610619469027" style="401" customWidth="1"/>
    <col min="14825" max="14825" width="30.6283185840708" style="401" customWidth="1"/>
    <col min="14826" max="14826" width="17" style="401" customWidth="1"/>
    <col min="14827" max="14827" width="13.5044247787611" style="401" customWidth="1"/>
    <col min="14828" max="14828" width="32.1238938053097" style="401" customWidth="1"/>
    <col min="14829" max="14829" width="15.5044247787611" style="401" customWidth="1"/>
    <col min="14830" max="14830" width="12.2477876106195" style="401" customWidth="1"/>
    <col min="14831" max="15079" width="9" style="401"/>
    <col min="15080" max="15080" width="4.87610619469027" style="401" customWidth="1"/>
    <col min="15081" max="15081" width="30.6283185840708" style="401" customWidth="1"/>
    <col min="15082" max="15082" width="17" style="401" customWidth="1"/>
    <col min="15083" max="15083" width="13.5044247787611" style="401" customWidth="1"/>
    <col min="15084" max="15084" width="32.1238938053097" style="401" customWidth="1"/>
    <col min="15085" max="15085" width="15.5044247787611" style="401" customWidth="1"/>
    <col min="15086" max="15086" width="12.2477876106195" style="401" customWidth="1"/>
    <col min="15087" max="15335" width="9" style="401"/>
    <col min="15336" max="15336" width="4.87610619469027" style="401" customWidth="1"/>
    <col min="15337" max="15337" width="30.6283185840708" style="401" customWidth="1"/>
    <col min="15338" max="15338" width="17" style="401" customWidth="1"/>
    <col min="15339" max="15339" width="13.5044247787611" style="401" customWidth="1"/>
    <col min="15340" max="15340" width="32.1238938053097" style="401" customWidth="1"/>
    <col min="15341" max="15341" width="15.5044247787611" style="401" customWidth="1"/>
    <col min="15342" max="15342" width="12.2477876106195" style="401" customWidth="1"/>
    <col min="15343" max="15591" width="9" style="401"/>
    <col min="15592" max="15592" width="4.87610619469027" style="401" customWidth="1"/>
    <col min="15593" max="15593" width="30.6283185840708" style="401" customWidth="1"/>
    <col min="15594" max="15594" width="17" style="401" customWidth="1"/>
    <col min="15595" max="15595" width="13.5044247787611" style="401" customWidth="1"/>
    <col min="15596" max="15596" width="32.1238938053097" style="401" customWidth="1"/>
    <col min="15597" max="15597" width="15.5044247787611" style="401" customWidth="1"/>
    <col min="15598" max="15598" width="12.2477876106195" style="401" customWidth="1"/>
    <col min="15599" max="15847" width="9" style="401"/>
    <col min="15848" max="15848" width="4.87610619469027" style="401" customWidth="1"/>
    <col min="15849" max="15849" width="30.6283185840708" style="401" customWidth="1"/>
    <col min="15850" max="15850" width="17" style="401" customWidth="1"/>
    <col min="15851" max="15851" width="13.5044247787611" style="401" customWidth="1"/>
    <col min="15852" max="15852" width="32.1238938053097" style="401" customWidth="1"/>
    <col min="15853" max="15853" width="15.5044247787611" style="401" customWidth="1"/>
    <col min="15854" max="15854" width="12.2477876106195" style="401" customWidth="1"/>
    <col min="15855" max="16103" width="9" style="401"/>
    <col min="16104" max="16104" width="4.87610619469027" style="401" customWidth="1"/>
    <col min="16105" max="16105" width="30.6283185840708" style="401" customWidth="1"/>
    <col min="16106" max="16106" width="17" style="401" customWidth="1"/>
    <col min="16107" max="16107" width="13.5044247787611" style="401" customWidth="1"/>
    <col min="16108" max="16108" width="32.1238938053097" style="401" customWidth="1"/>
    <col min="16109" max="16109" width="15.5044247787611" style="401" customWidth="1"/>
    <col min="16110" max="16110" width="12.2477876106195" style="401" customWidth="1"/>
    <col min="16111" max="16377" width="9" style="401"/>
  </cols>
  <sheetData>
    <row r="1" ht="21" customHeight="1" spans="1:7">
      <c r="A1" s="180" t="s">
        <v>97</v>
      </c>
      <c r="B1" s="180"/>
      <c r="C1" s="180"/>
      <c r="D1" s="180"/>
      <c r="E1" s="180"/>
      <c r="F1" s="180"/>
      <c r="G1" s="180"/>
    </row>
    <row r="2" ht="27.95" customHeight="1" spans="1:7">
      <c r="A2" s="116" t="s">
        <v>59</v>
      </c>
      <c r="B2" s="116"/>
      <c r="C2" s="116"/>
      <c r="D2" s="116"/>
      <c r="E2" s="116"/>
      <c r="F2" s="116"/>
      <c r="G2" s="116"/>
    </row>
    <row r="3" ht="18" customHeight="1" spans="1:7">
      <c r="A3" s="402"/>
      <c r="B3" s="402"/>
      <c r="C3" s="402"/>
      <c r="D3" s="402"/>
      <c r="E3" s="402"/>
      <c r="F3" s="402"/>
      <c r="G3" s="403" t="s">
        <v>2</v>
      </c>
    </row>
    <row r="4" ht="52.9" spans="1:7">
      <c r="A4" s="304" t="s">
        <v>98</v>
      </c>
      <c r="B4" s="290" t="s">
        <v>60</v>
      </c>
      <c r="C4" s="290" t="s">
        <v>61</v>
      </c>
      <c r="D4" s="290" t="s">
        <v>62</v>
      </c>
      <c r="E4" s="290" t="s">
        <v>4</v>
      </c>
      <c r="F4" s="290" t="s">
        <v>63</v>
      </c>
      <c r="G4" s="291" t="s">
        <v>64</v>
      </c>
    </row>
    <row r="5" ht="24.75" customHeight="1" spans="1:7">
      <c r="A5" s="404" t="s">
        <v>65</v>
      </c>
      <c r="B5" s="153">
        <v>952725</v>
      </c>
      <c r="C5" s="153">
        <v>1060209</v>
      </c>
      <c r="D5" s="153">
        <v>1195528</v>
      </c>
      <c r="E5" s="153">
        <v>1196283</v>
      </c>
      <c r="F5" s="343"/>
      <c r="G5" s="295"/>
    </row>
    <row r="6" ht="24.75" customHeight="1" spans="1:7">
      <c r="A6" s="254" t="s">
        <v>99</v>
      </c>
      <c r="B6" s="153">
        <v>785019</v>
      </c>
      <c r="C6" s="153">
        <v>851309</v>
      </c>
      <c r="D6" s="153">
        <v>978340</v>
      </c>
      <c r="E6" s="153">
        <v>863160</v>
      </c>
      <c r="F6" s="343">
        <v>88.2</v>
      </c>
      <c r="G6" s="295">
        <v>-19</v>
      </c>
    </row>
    <row r="7" ht="24.75" customHeight="1" spans="1:7">
      <c r="A7" s="257" t="s">
        <v>100</v>
      </c>
      <c r="B7" s="153">
        <v>57074</v>
      </c>
      <c r="C7" s="153">
        <v>49716</v>
      </c>
      <c r="D7" s="258">
        <v>49716</v>
      </c>
      <c r="E7" s="153">
        <v>45981</v>
      </c>
      <c r="F7" s="343">
        <v>92.5</v>
      </c>
      <c r="G7" s="295">
        <v>-0.6</v>
      </c>
    </row>
    <row r="8" ht="24.75" customHeight="1" spans="1:7">
      <c r="A8" s="257" t="s">
        <v>101</v>
      </c>
      <c r="B8" s="153">
        <v>0</v>
      </c>
      <c r="C8" s="153"/>
      <c r="D8" s="405"/>
      <c r="E8" s="153">
        <v>0</v>
      </c>
      <c r="F8" s="343"/>
      <c r="G8" s="295"/>
    </row>
    <row r="9" ht="24.75" customHeight="1" spans="1:7">
      <c r="A9" s="257" t="s">
        <v>102</v>
      </c>
      <c r="B9" s="153">
        <v>1249</v>
      </c>
      <c r="C9" s="153">
        <v>1249</v>
      </c>
      <c r="D9" s="405">
        <v>1249</v>
      </c>
      <c r="E9" s="153">
        <v>1259</v>
      </c>
      <c r="F9" s="343">
        <v>100.8</v>
      </c>
      <c r="G9" s="295">
        <v>80.9</v>
      </c>
    </row>
    <row r="10" ht="24.75" customHeight="1" spans="1:7">
      <c r="A10" s="257" t="s">
        <v>103</v>
      </c>
      <c r="B10" s="153">
        <v>28351</v>
      </c>
      <c r="C10" s="153">
        <v>28351</v>
      </c>
      <c r="D10" s="405">
        <v>29283</v>
      </c>
      <c r="E10" s="153">
        <v>29803</v>
      </c>
      <c r="F10" s="343">
        <v>101.8</v>
      </c>
      <c r="G10" s="295">
        <v>-11.5</v>
      </c>
    </row>
    <row r="11" ht="24.75" customHeight="1" spans="1:7">
      <c r="A11" s="257" t="s">
        <v>104</v>
      </c>
      <c r="B11" s="153">
        <v>163970</v>
      </c>
      <c r="C11" s="153">
        <v>163971</v>
      </c>
      <c r="D11" s="405">
        <v>171913</v>
      </c>
      <c r="E11" s="153">
        <v>164062</v>
      </c>
      <c r="F11" s="343">
        <v>95.4</v>
      </c>
      <c r="G11" s="295">
        <v>5.5</v>
      </c>
    </row>
    <row r="12" ht="24.75" customHeight="1" spans="1:7">
      <c r="A12" s="257" t="s">
        <v>105</v>
      </c>
      <c r="B12" s="153">
        <v>9973</v>
      </c>
      <c r="C12" s="153">
        <v>10473</v>
      </c>
      <c r="D12" s="405">
        <v>12452</v>
      </c>
      <c r="E12" s="153">
        <v>11871</v>
      </c>
      <c r="F12" s="343">
        <v>95.3</v>
      </c>
      <c r="G12" s="295">
        <v>14.7</v>
      </c>
    </row>
    <row r="13" ht="24.75" customHeight="1" spans="1:7">
      <c r="A13" s="257" t="s">
        <v>106</v>
      </c>
      <c r="B13" s="153">
        <v>13854</v>
      </c>
      <c r="C13" s="153">
        <v>13855</v>
      </c>
      <c r="D13" s="405">
        <v>18619</v>
      </c>
      <c r="E13" s="153">
        <v>14207</v>
      </c>
      <c r="F13" s="343">
        <v>76.3</v>
      </c>
      <c r="G13" s="295">
        <v>-3.5</v>
      </c>
    </row>
    <row r="14" ht="24.75" customHeight="1" spans="1:7">
      <c r="A14" s="257" t="s">
        <v>107</v>
      </c>
      <c r="B14" s="153">
        <v>92042</v>
      </c>
      <c r="C14" s="153">
        <v>89819</v>
      </c>
      <c r="D14" s="405">
        <v>103963</v>
      </c>
      <c r="E14" s="153">
        <v>87875</v>
      </c>
      <c r="F14" s="343">
        <v>84.5</v>
      </c>
      <c r="G14" s="295">
        <v>-6.3</v>
      </c>
    </row>
    <row r="15" ht="24.75" customHeight="1" spans="1:7">
      <c r="A15" s="257" t="s">
        <v>108</v>
      </c>
      <c r="B15" s="153">
        <v>88983</v>
      </c>
      <c r="C15" s="153">
        <v>95491</v>
      </c>
      <c r="D15" s="405">
        <v>101338</v>
      </c>
      <c r="E15" s="153">
        <v>95528</v>
      </c>
      <c r="F15" s="343">
        <v>94.3</v>
      </c>
      <c r="G15" s="295">
        <v>6.5</v>
      </c>
    </row>
    <row r="16" ht="24.75" customHeight="1" spans="1:7">
      <c r="A16" s="257" t="s">
        <v>109</v>
      </c>
      <c r="B16" s="153">
        <v>70286</v>
      </c>
      <c r="C16" s="153">
        <v>59247</v>
      </c>
      <c r="D16" s="405">
        <v>65575</v>
      </c>
      <c r="E16" s="153">
        <v>54836</v>
      </c>
      <c r="F16" s="343">
        <v>83.6</v>
      </c>
      <c r="G16" s="295">
        <v>4.5</v>
      </c>
    </row>
    <row r="17" ht="24.75" customHeight="1" spans="1:7">
      <c r="A17" s="257" t="s">
        <v>110</v>
      </c>
      <c r="B17" s="153">
        <v>105947</v>
      </c>
      <c r="C17" s="153">
        <v>183842</v>
      </c>
      <c r="D17" s="405">
        <v>207832</v>
      </c>
      <c r="E17" s="153">
        <v>183867</v>
      </c>
      <c r="F17" s="343">
        <v>88.5</v>
      </c>
      <c r="G17" s="295">
        <v>-58.4</v>
      </c>
    </row>
    <row r="18" ht="24.75" customHeight="1" spans="1:7">
      <c r="A18" s="257" t="s">
        <v>111</v>
      </c>
      <c r="B18" s="153">
        <v>53912</v>
      </c>
      <c r="C18" s="153">
        <v>62636</v>
      </c>
      <c r="D18" s="405">
        <v>103532</v>
      </c>
      <c r="E18" s="153">
        <v>71739</v>
      </c>
      <c r="F18" s="343">
        <v>69.3</v>
      </c>
      <c r="G18" s="295">
        <v>44.6</v>
      </c>
    </row>
    <row r="19" ht="24.75" customHeight="1" spans="1:7">
      <c r="A19" s="257" t="s">
        <v>112</v>
      </c>
      <c r="B19" s="153">
        <v>23803</v>
      </c>
      <c r="C19" s="153">
        <v>26228</v>
      </c>
      <c r="D19" s="258">
        <v>28205</v>
      </c>
      <c r="E19" s="153">
        <v>28005</v>
      </c>
      <c r="F19" s="343">
        <v>99.3</v>
      </c>
      <c r="G19" s="295">
        <v>61.8</v>
      </c>
    </row>
    <row r="20" ht="24.75" customHeight="1" spans="1:7">
      <c r="A20" s="257" t="s">
        <v>113</v>
      </c>
      <c r="B20" s="153">
        <v>11025</v>
      </c>
      <c r="C20" s="153">
        <v>7025</v>
      </c>
      <c r="D20" s="405">
        <v>9716</v>
      </c>
      <c r="E20" s="153">
        <v>9628</v>
      </c>
      <c r="F20" s="343">
        <v>99.1</v>
      </c>
      <c r="G20" s="295">
        <v>392.5</v>
      </c>
    </row>
    <row r="21" ht="24.75" customHeight="1" spans="1:7">
      <c r="A21" s="257" t="s">
        <v>114</v>
      </c>
      <c r="B21" s="153">
        <v>613</v>
      </c>
      <c r="C21" s="153">
        <v>1400</v>
      </c>
      <c r="D21" s="405">
        <v>1400</v>
      </c>
      <c r="E21" s="153">
        <v>1448</v>
      </c>
      <c r="F21" s="343">
        <v>103.4</v>
      </c>
      <c r="G21" s="295">
        <v>-33</v>
      </c>
    </row>
    <row r="22" ht="24.75" customHeight="1" spans="1:7">
      <c r="A22" s="257" t="s">
        <v>115</v>
      </c>
      <c r="B22" s="153">
        <v>0</v>
      </c>
      <c r="C22" s="153">
        <v>119</v>
      </c>
      <c r="D22" s="405">
        <v>119</v>
      </c>
      <c r="E22" s="153">
        <v>92</v>
      </c>
      <c r="F22" s="343">
        <v>77.3</v>
      </c>
      <c r="G22" s="295"/>
    </row>
    <row r="23" ht="24.75" customHeight="1" spans="1:7">
      <c r="A23" s="257" t="s">
        <v>116</v>
      </c>
      <c r="B23" s="153">
        <v>0</v>
      </c>
      <c r="C23" s="153"/>
      <c r="D23" s="169"/>
      <c r="E23" s="153">
        <v>0</v>
      </c>
      <c r="F23" s="343"/>
      <c r="G23" s="295"/>
    </row>
    <row r="24" ht="24.75" customHeight="1" spans="1:7">
      <c r="A24" s="257" t="s">
        <v>117</v>
      </c>
      <c r="B24" s="153">
        <v>2481</v>
      </c>
      <c r="C24" s="153">
        <v>3700</v>
      </c>
      <c r="D24" s="169">
        <v>5921</v>
      </c>
      <c r="E24" s="153">
        <v>5341</v>
      </c>
      <c r="F24" s="343">
        <v>90.2</v>
      </c>
      <c r="G24" s="295">
        <v>-51.6</v>
      </c>
    </row>
    <row r="25" ht="24.75" customHeight="1" spans="1:7">
      <c r="A25" s="257" t="s">
        <v>118</v>
      </c>
      <c r="B25" s="153">
        <v>19795</v>
      </c>
      <c r="C25" s="153">
        <v>28135</v>
      </c>
      <c r="D25" s="169">
        <v>38702</v>
      </c>
      <c r="E25" s="153">
        <v>30004</v>
      </c>
      <c r="F25" s="343">
        <v>77.5</v>
      </c>
      <c r="G25" s="295">
        <v>111.1</v>
      </c>
    </row>
    <row r="26" ht="24.75" customHeight="1" spans="1:7">
      <c r="A26" s="257" t="s">
        <v>119</v>
      </c>
      <c r="B26" s="153">
        <v>573</v>
      </c>
      <c r="C26" s="153">
        <v>1500</v>
      </c>
      <c r="D26" s="169">
        <v>1500</v>
      </c>
      <c r="E26" s="153">
        <v>1666</v>
      </c>
      <c r="F26" s="343">
        <v>111.1</v>
      </c>
      <c r="G26" s="295">
        <v>57.3</v>
      </c>
    </row>
    <row r="27" ht="24.75" customHeight="1" spans="1:7">
      <c r="A27" s="257" t="s">
        <v>120</v>
      </c>
      <c r="B27" s="153">
        <v>9881</v>
      </c>
      <c r="C27" s="153">
        <v>6000</v>
      </c>
      <c r="D27" s="169">
        <v>8753</v>
      </c>
      <c r="E27" s="153">
        <v>7535</v>
      </c>
      <c r="F27" s="343">
        <v>86.1</v>
      </c>
      <c r="G27" s="295">
        <v>33.9</v>
      </c>
    </row>
    <row r="28" ht="24.75" customHeight="1" spans="1:7">
      <c r="A28" s="257" t="s">
        <v>121</v>
      </c>
      <c r="B28" s="153">
        <v>13208</v>
      </c>
      <c r="C28" s="153"/>
      <c r="D28" s="169"/>
      <c r="E28" s="153"/>
      <c r="F28" s="343"/>
      <c r="G28" s="295"/>
    </row>
    <row r="29" ht="24.75" customHeight="1" spans="1:7">
      <c r="A29" s="406" t="s">
        <v>122</v>
      </c>
      <c r="B29" s="407">
        <v>0</v>
      </c>
      <c r="C29" s="407">
        <v>82</v>
      </c>
      <c r="D29" s="390">
        <v>82</v>
      </c>
      <c r="E29" s="407">
        <v>42</v>
      </c>
      <c r="F29" s="295">
        <v>51.2</v>
      </c>
      <c r="G29" s="295">
        <v>-99.4</v>
      </c>
    </row>
    <row r="30" ht="24.75" customHeight="1" spans="1:7">
      <c r="A30" s="406" t="s">
        <v>123</v>
      </c>
      <c r="B30" s="407">
        <v>17994</v>
      </c>
      <c r="C30" s="407">
        <v>18362</v>
      </c>
      <c r="D30" s="390">
        <v>18362</v>
      </c>
      <c r="E30" s="407">
        <v>18365</v>
      </c>
      <c r="F30" s="295">
        <v>100</v>
      </c>
      <c r="G30" s="295">
        <v>11.8</v>
      </c>
    </row>
    <row r="31" ht="24.75" customHeight="1" spans="1:7">
      <c r="A31" s="406" t="s">
        <v>124</v>
      </c>
      <c r="B31" s="407">
        <v>5</v>
      </c>
      <c r="C31" s="407">
        <v>108</v>
      </c>
      <c r="D31" s="390">
        <v>108</v>
      </c>
      <c r="E31" s="407">
        <v>5</v>
      </c>
      <c r="F31" s="295">
        <v>4.6</v>
      </c>
      <c r="G31" s="295">
        <v>150</v>
      </c>
    </row>
    <row r="32" ht="26.1" customHeight="1" spans="1:7">
      <c r="A32" s="408" t="s">
        <v>125</v>
      </c>
      <c r="B32" s="407">
        <v>167706</v>
      </c>
      <c r="C32" s="407">
        <v>208900</v>
      </c>
      <c r="D32" s="407">
        <v>217188</v>
      </c>
      <c r="E32" s="407">
        <v>333123</v>
      </c>
      <c r="F32" s="407">
        <v>0</v>
      </c>
      <c r="G32" s="407">
        <v>0</v>
      </c>
    </row>
    <row r="33" ht="26.1" customHeight="1" spans="1:7">
      <c r="A33" s="264" t="s">
        <v>126</v>
      </c>
      <c r="B33" s="407">
        <v>29000</v>
      </c>
      <c r="C33" s="407">
        <v>29000</v>
      </c>
      <c r="D33" s="407">
        <v>30892</v>
      </c>
      <c r="E33" s="407">
        <v>30892</v>
      </c>
      <c r="F33" s="409"/>
      <c r="G33" s="197"/>
    </row>
    <row r="34" ht="26.1" customHeight="1" spans="1:7">
      <c r="A34" s="264" t="s">
        <v>127</v>
      </c>
      <c r="B34" s="407">
        <v>58706</v>
      </c>
      <c r="C34" s="407">
        <v>99900</v>
      </c>
      <c r="D34" s="407">
        <v>106296</v>
      </c>
      <c r="E34" s="407">
        <v>106296</v>
      </c>
      <c r="F34" s="407"/>
      <c r="G34" s="197"/>
    </row>
    <row r="35" ht="26.1" customHeight="1" spans="1:7">
      <c r="A35" s="264" t="s">
        <v>128</v>
      </c>
      <c r="B35" s="407">
        <v>80000</v>
      </c>
      <c r="C35" s="407">
        <v>80000</v>
      </c>
      <c r="D35" s="407">
        <v>80000</v>
      </c>
      <c r="E35" s="407">
        <v>80000</v>
      </c>
      <c r="F35" s="409"/>
      <c r="G35" s="197"/>
    </row>
    <row r="36" ht="41.1" customHeight="1" spans="1:7">
      <c r="A36" s="262" t="s">
        <v>129</v>
      </c>
      <c r="B36" s="407">
        <v>80000</v>
      </c>
      <c r="C36" s="407">
        <v>80000</v>
      </c>
      <c r="D36" s="407">
        <v>80000</v>
      </c>
      <c r="E36" s="407">
        <v>80000</v>
      </c>
      <c r="F36" s="409"/>
      <c r="G36" s="197"/>
    </row>
    <row r="37" ht="24.75" customHeight="1" spans="1:7">
      <c r="A37" s="262" t="s">
        <v>130</v>
      </c>
      <c r="B37" s="407"/>
      <c r="C37" s="407"/>
      <c r="D37" s="407"/>
      <c r="E37" s="407"/>
      <c r="F37" s="409"/>
      <c r="G37" s="197"/>
    </row>
    <row r="38" ht="26.1" customHeight="1" spans="1:7">
      <c r="A38" s="264" t="s">
        <v>131</v>
      </c>
      <c r="B38" s="407">
        <v>0</v>
      </c>
      <c r="C38" s="407">
        <v>0</v>
      </c>
      <c r="D38" s="299"/>
      <c r="E38" s="407"/>
      <c r="F38" s="409"/>
      <c r="G38" s="197"/>
    </row>
    <row r="39" ht="26.1" customHeight="1" spans="1:7">
      <c r="A39" s="264" t="s">
        <v>132</v>
      </c>
      <c r="B39" s="407"/>
      <c r="C39" s="407"/>
      <c r="D39" s="407"/>
      <c r="E39" s="407">
        <v>755</v>
      </c>
      <c r="F39" s="409"/>
      <c r="G39" s="197"/>
    </row>
    <row r="40" ht="26.1" customHeight="1" spans="1:7">
      <c r="A40" s="264" t="s">
        <v>133</v>
      </c>
      <c r="B40" s="407"/>
      <c r="C40" s="407"/>
      <c r="D40" s="407"/>
      <c r="E40" s="407">
        <v>115180</v>
      </c>
      <c r="F40" s="409"/>
      <c r="G40" s="197"/>
    </row>
    <row r="41" s="400" customFormat="1" ht="93" customHeight="1" spans="1:7">
      <c r="A41" s="410" t="s">
        <v>134</v>
      </c>
      <c r="B41" s="410"/>
      <c r="C41" s="410"/>
      <c r="D41" s="410"/>
      <c r="E41" s="410"/>
      <c r="F41" s="410"/>
      <c r="G41" s="410"/>
    </row>
  </sheetData>
  <mergeCells count="2">
    <mergeCell ref="A2:G2"/>
    <mergeCell ref="A41:G41"/>
  </mergeCells>
  <printOptions horizontalCentered="1"/>
  <pageMargins left="0.944444444444444" right="0.944444444444444" top="1.37777777777778" bottom="1.14166666666667" header="0.314583333333333" footer="0.314583333333333"/>
  <pageSetup paperSize="9" scale="82" fitToHeight="0" orientation="portrait" blackAndWhite="1" errors="blank"/>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workbookViewId="0">
      <selection activeCell="I18" sqref="I18:I19"/>
    </sheetView>
  </sheetViews>
  <sheetFormatPr defaultColWidth="10" defaultRowHeight="13.5" outlineLevelCol="2"/>
  <cols>
    <col min="1" max="1" width="54.2477876106195" style="28" customWidth="1"/>
    <col min="2" max="3" width="17" style="28" customWidth="1"/>
    <col min="4" max="4" width="9.75221238938053" style="28" customWidth="1"/>
    <col min="5" max="16384" width="10" style="28"/>
  </cols>
  <sheetData>
    <row r="1" s="25" customFormat="1" ht="18" customHeight="1" spans="1:1">
      <c r="A1" s="39" t="s">
        <v>1665</v>
      </c>
    </row>
    <row r="2" s="26" customFormat="1" ht="48" customHeight="1" spans="1:3">
      <c r="A2" s="40" t="s">
        <v>1666</v>
      </c>
      <c r="B2" s="40"/>
      <c r="C2" s="40"/>
    </row>
    <row r="3" ht="33" customHeight="1" spans="1:3">
      <c r="A3" s="41"/>
      <c r="B3" s="41"/>
      <c r="C3" s="31" t="s">
        <v>1636</v>
      </c>
    </row>
    <row r="4" ht="30" customHeight="1" spans="1:3">
      <c r="A4" s="42" t="s">
        <v>1654</v>
      </c>
      <c r="B4" s="42" t="s">
        <v>60</v>
      </c>
      <c r="C4" s="42" t="s">
        <v>4</v>
      </c>
    </row>
    <row r="5" s="27" customFormat="1" ht="30.95" customHeight="1" spans="1:3">
      <c r="A5" s="43" t="s">
        <v>1667</v>
      </c>
      <c r="B5" s="44"/>
      <c r="C5" s="45">
        <v>45.79</v>
      </c>
    </row>
    <row r="6" s="27" customFormat="1" ht="30.95" customHeight="1" spans="1:3">
      <c r="A6" s="43" t="s">
        <v>1668</v>
      </c>
      <c r="B6" s="44">
        <v>54.8</v>
      </c>
      <c r="C6" s="44">
        <v>54.8</v>
      </c>
    </row>
    <row r="7" s="27" customFormat="1" ht="30.95" customHeight="1" spans="1:3">
      <c r="A7" s="43" t="s">
        <v>1669</v>
      </c>
      <c r="B7" s="44">
        <v>16.26</v>
      </c>
      <c r="C7" s="44">
        <v>16.26</v>
      </c>
    </row>
    <row r="8" s="27" customFormat="1" ht="30.95" customHeight="1" spans="1:3">
      <c r="A8" s="43" t="s">
        <v>1670</v>
      </c>
      <c r="B8" s="44">
        <v>1.26</v>
      </c>
      <c r="C8" s="44">
        <v>1.26</v>
      </c>
    </row>
    <row r="9" s="27" customFormat="1" ht="30.95" customHeight="1" spans="1:3">
      <c r="A9" s="43" t="s">
        <v>1671</v>
      </c>
      <c r="B9" s="44">
        <v>60.79</v>
      </c>
      <c r="C9" s="44">
        <v>60.79</v>
      </c>
    </row>
    <row r="10" s="27" customFormat="1" ht="30.95" customHeight="1" spans="1:3">
      <c r="A10" s="43" t="s">
        <v>1672</v>
      </c>
      <c r="B10" s="46"/>
      <c r="C10" s="46"/>
    </row>
    <row r="11" s="27" customFormat="1" ht="30.95" customHeight="1" spans="1:3">
      <c r="A11" s="43" t="s">
        <v>1673</v>
      </c>
      <c r="B11" s="46"/>
      <c r="C11" s="46"/>
    </row>
    <row r="12" s="27" customFormat="1" ht="60" customHeight="1" spans="1:3">
      <c r="A12" s="38" t="s">
        <v>1674</v>
      </c>
      <c r="B12" s="38"/>
      <c r="C12" s="38"/>
    </row>
  </sheetData>
  <mergeCells count="2">
    <mergeCell ref="A2:C2"/>
    <mergeCell ref="A12:C12"/>
  </mergeCells>
  <printOptions horizontalCentered="1"/>
  <pageMargins left="0.944444444444444" right="0.944444444444444" top="1.37777777777778" bottom="1.14166666666667" header="0.314583333333333" footer="0.314583333333333"/>
  <pageSetup paperSize="9" scale="94" fitToHeight="0" orientation="portrait" blackAndWhite="1" errors="blank"/>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7"/>
  <sheetViews>
    <sheetView workbookViewId="0">
      <pane ySplit="4" topLeftCell="A17" activePane="bottomLeft" state="frozen"/>
      <selection/>
      <selection pane="bottomLeft" activeCell="J26" sqref="J26"/>
    </sheetView>
  </sheetViews>
  <sheetFormatPr defaultColWidth="10" defaultRowHeight="13.5" outlineLevelCol="3"/>
  <cols>
    <col min="1" max="1" width="33.3716814159292" style="28" customWidth="1"/>
    <col min="2" max="2" width="16.7522123893805" style="28" customWidth="1"/>
    <col min="3" max="3" width="21" style="28" customWidth="1"/>
    <col min="4" max="4" width="20.1238938053097" style="28" customWidth="1"/>
    <col min="5" max="5" width="9.75221238938053" style="28" customWidth="1"/>
    <col min="6" max="16384" width="10" style="28"/>
  </cols>
  <sheetData>
    <row r="1" s="25" customFormat="1" ht="24" customHeight="1" spans="1:1">
      <c r="A1" s="29" t="s">
        <v>1675</v>
      </c>
    </row>
    <row r="2" s="26" customFormat="1" ht="28.7" customHeight="1" spans="1:4">
      <c r="A2" s="30" t="s">
        <v>1676</v>
      </c>
      <c r="B2" s="30"/>
      <c r="C2" s="30"/>
      <c r="D2" s="30"/>
    </row>
    <row r="3" ht="21" customHeight="1" spans="4:4">
      <c r="D3" s="31" t="s">
        <v>1636</v>
      </c>
    </row>
    <row r="4" ht="30" customHeight="1" spans="1:4">
      <c r="A4" s="32" t="s">
        <v>1654</v>
      </c>
      <c r="B4" s="32" t="s">
        <v>1677</v>
      </c>
      <c r="C4" s="32" t="s">
        <v>1678</v>
      </c>
      <c r="D4" s="32" t="s">
        <v>1679</v>
      </c>
    </row>
    <row r="5" s="27" customFormat="1" ht="23.1" customHeight="1" spans="1:4">
      <c r="A5" s="33" t="s">
        <v>1680</v>
      </c>
      <c r="B5" s="34" t="s">
        <v>1681</v>
      </c>
      <c r="C5" s="35">
        <v>26.26</v>
      </c>
      <c r="D5" s="36"/>
    </row>
    <row r="6" s="27" customFormat="1" ht="23.1" customHeight="1" spans="1:4">
      <c r="A6" s="33" t="s">
        <v>1682</v>
      </c>
      <c r="B6" s="34" t="s">
        <v>1644</v>
      </c>
      <c r="C6" s="35">
        <v>10</v>
      </c>
      <c r="D6" s="36"/>
    </row>
    <row r="7" s="27" customFormat="1" ht="23.1" customHeight="1" spans="1:4">
      <c r="A7" s="33" t="s">
        <v>1683</v>
      </c>
      <c r="B7" s="34" t="s">
        <v>1645</v>
      </c>
      <c r="C7" s="35">
        <v>8</v>
      </c>
      <c r="D7" s="36"/>
    </row>
    <row r="8" s="27" customFormat="1" ht="23.1" customHeight="1" spans="1:4">
      <c r="A8" s="33" t="s">
        <v>1684</v>
      </c>
      <c r="B8" s="34" t="s">
        <v>1685</v>
      </c>
      <c r="C8" s="35">
        <v>16.26</v>
      </c>
      <c r="D8" s="36"/>
    </row>
    <row r="9" s="27" customFormat="1" ht="23.1" customHeight="1" spans="1:4">
      <c r="A9" s="33" t="s">
        <v>1683</v>
      </c>
      <c r="B9" s="34" t="s">
        <v>1647</v>
      </c>
      <c r="C9" s="35">
        <v>1.26</v>
      </c>
      <c r="D9" s="36"/>
    </row>
    <row r="10" s="27" customFormat="1" ht="23.1" customHeight="1" spans="1:4">
      <c r="A10" s="33" t="s">
        <v>1686</v>
      </c>
      <c r="B10" s="34" t="s">
        <v>1687</v>
      </c>
      <c r="C10" s="37">
        <v>9.273329</v>
      </c>
      <c r="D10" s="36"/>
    </row>
    <row r="11" s="27" customFormat="1" ht="23.1" customHeight="1" spans="1:4">
      <c r="A11" s="33" t="s">
        <v>1682</v>
      </c>
      <c r="B11" s="34" t="s">
        <v>1688</v>
      </c>
      <c r="C11" s="37">
        <v>8.013329</v>
      </c>
      <c r="D11" s="36"/>
    </row>
    <row r="12" s="27" customFormat="1" ht="23.1" customHeight="1" spans="1:4">
      <c r="A12" s="33" t="s">
        <v>1684</v>
      </c>
      <c r="B12" s="34" t="s">
        <v>1689</v>
      </c>
      <c r="C12" s="37">
        <v>1.26</v>
      </c>
      <c r="D12" s="36"/>
    </row>
    <row r="13" s="27" customFormat="1" ht="23.1" customHeight="1" spans="1:4">
      <c r="A13" s="33" t="s">
        <v>1690</v>
      </c>
      <c r="B13" s="34" t="s">
        <v>1691</v>
      </c>
      <c r="C13" s="35">
        <v>3.575395</v>
      </c>
      <c r="D13" s="36"/>
    </row>
    <row r="14" s="27" customFormat="1" ht="23.1" customHeight="1" spans="1:4">
      <c r="A14" s="33" t="s">
        <v>1682</v>
      </c>
      <c r="B14" s="34" t="s">
        <v>1692</v>
      </c>
      <c r="C14" s="35">
        <v>1.836172</v>
      </c>
      <c r="D14" s="36"/>
    </row>
    <row r="15" s="27" customFormat="1" ht="23.1" customHeight="1" spans="1:4">
      <c r="A15" s="33" t="s">
        <v>1684</v>
      </c>
      <c r="B15" s="34" t="s">
        <v>1693</v>
      </c>
      <c r="C15" s="35">
        <v>1.739223</v>
      </c>
      <c r="D15" s="36"/>
    </row>
    <row r="16" s="27" customFormat="1" ht="23.1" customHeight="1" spans="1:4">
      <c r="A16" s="33" t="s">
        <v>1694</v>
      </c>
      <c r="B16" s="34" t="s">
        <v>1695</v>
      </c>
      <c r="C16" s="35">
        <v>20.34</v>
      </c>
      <c r="D16" s="36"/>
    </row>
    <row r="17" s="27" customFormat="1" ht="23.1" customHeight="1" spans="1:4">
      <c r="A17" s="33" t="s">
        <v>1682</v>
      </c>
      <c r="B17" s="34" t="s">
        <v>1696</v>
      </c>
      <c r="C17" s="35">
        <v>7.1</v>
      </c>
      <c r="D17" s="36"/>
    </row>
    <row r="18" s="27" customFormat="1" ht="23.1" customHeight="1" spans="1:4">
      <c r="A18" s="33" t="s">
        <v>1697</v>
      </c>
      <c r="B18" s="34"/>
      <c r="C18" s="35">
        <v>7.1</v>
      </c>
      <c r="D18" s="36"/>
    </row>
    <row r="19" s="27" customFormat="1" ht="23.1" customHeight="1" spans="1:4">
      <c r="A19" s="33" t="s">
        <v>1698</v>
      </c>
      <c r="B19" s="34" t="s">
        <v>1699</v>
      </c>
      <c r="C19" s="35"/>
      <c r="D19" s="36"/>
    </row>
    <row r="20" s="27" customFormat="1" ht="23.1" customHeight="1" spans="1:4">
      <c r="A20" s="33" t="s">
        <v>1684</v>
      </c>
      <c r="B20" s="34" t="s">
        <v>1700</v>
      </c>
      <c r="C20" s="35">
        <v>13.24</v>
      </c>
      <c r="D20" s="36"/>
    </row>
    <row r="21" s="27" customFormat="1" ht="23.1" customHeight="1" spans="1:4">
      <c r="A21" s="33" t="s">
        <v>1697</v>
      </c>
      <c r="B21" s="34"/>
      <c r="C21" s="35">
        <v>8.24</v>
      </c>
      <c r="D21" s="36"/>
    </row>
    <row r="22" s="27" customFormat="1" ht="23.1" customHeight="1" spans="1:4">
      <c r="A22" s="33" t="s">
        <v>1701</v>
      </c>
      <c r="B22" s="34" t="s">
        <v>1702</v>
      </c>
      <c r="C22" s="35">
        <v>5</v>
      </c>
      <c r="D22" s="36"/>
    </row>
    <row r="23" s="27" customFormat="1" ht="23.1" customHeight="1" spans="1:4">
      <c r="A23" s="33" t="s">
        <v>1703</v>
      </c>
      <c r="B23" s="34" t="s">
        <v>1704</v>
      </c>
      <c r="C23" s="35">
        <v>3.966495</v>
      </c>
      <c r="D23" s="36"/>
    </row>
    <row r="24" s="27" customFormat="1" ht="23.1" customHeight="1" spans="1:4">
      <c r="A24" s="33" t="s">
        <v>1682</v>
      </c>
      <c r="B24" s="34" t="s">
        <v>1705</v>
      </c>
      <c r="C24" s="35">
        <v>1.848172</v>
      </c>
      <c r="D24" s="36"/>
    </row>
    <row r="25" s="27" customFormat="1" ht="23.1" customHeight="1" spans="1:4">
      <c r="A25" s="33" t="s">
        <v>1684</v>
      </c>
      <c r="B25" s="34" t="s">
        <v>1706</v>
      </c>
      <c r="C25" s="35">
        <v>2.118323</v>
      </c>
      <c r="D25" s="36"/>
    </row>
    <row r="26" s="27" customFormat="1" ht="68.1" customHeight="1" spans="1:4">
      <c r="A26" s="38" t="s">
        <v>1707</v>
      </c>
      <c r="B26" s="38"/>
      <c r="C26" s="38"/>
      <c r="D26" s="38"/>
    </row>
    <row r="27" s="27" customFormat="1" ht="15.75"/>
  </sheetData>
  <mergeCells count="2">
    <mergeCell ref="A2:D2"/>
    <mergeCell ref="A26:D26"/>
  </mergeCells>
  <printOptions horizontalCentered="1"/>
  <pageMargins left="0.944444444444444" right="0.944444444444444" top="1.37777777777778" bottom="1.14166666666667" header="0.314583333333333" footer="0.314583333333333"/>
  <pageSetup paperSize="9" scale="90" fitToHeight="0" orientation="portrait" blackAndWhite="1" errors="blank"/>
  <headerFooter alignWithMargins="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M26" sqref="M26"/>
    </sheetView>
  </sheetViews>
  <sheetFormatPr defaultColWidth="10" defaultRowHeight="13.5" outlineLevelCol="4"/>
  <cols>
    <col min="1" max="1" width="38.8761061946903" style="15" customWidth="1"/>
    <col min="2" max="2" width="11.3716814159292" style="15" customWidth="1"/>
    <col min="3" max="5" width="12.8761061946903" style="15" customWidth="1"/>
    <col min="6" max="6" width="9.75221238938053" style="15" customWidth="1"/>
    <col min="7" max="16384" width="10" style="15"/>
  </cols>
  <sheetData>
    <row r="1" s="12" customFormat="1" ht="21" customHeight="1" spans="1:4">
      <c r="A1" s="16" t="s">
        <v>1708</v>
      </c>
      <c r="B1" s="17"/>
      <c r="C1" s="17"/>
      <c r="D1" s="17"/>
    </row>
    <row r="2" s="13" customFormat="1" ht="28.7" customHeight="1" spans="1:5">
      <c r="A2" s="18" t="s">
        <v>1709</v>
      </c>
      <c r="B2" s="18"/>
      <c r="C2" s="18"/>
      <c r="D2" s="18"/>
      <c r="E2" s="18"/>
    </row>
    <row r="3" ht="26.1" customHeight="1" spans="1:5">
      <c r="A3" s="19" t="s">
        <v>1636</v>
      </c>
      <c r="B3" s="19"/>
      <c r="C3" s="19"/>
      <c r="D3" s="19"/>
      <c r="E3" s="19"/>
    </row>
    <row r="4" ht="30" customHeight="1" spans="1:5">
      <c r="A4" s="20" t="s">
        <v>1606</v>
      </c>
      <c r="B4" s="20" t="s">
        <v>1677</v>
      </c>
      <c r="C4" s="20" t="s">
        <v>1678</v>
      </c>
      <c r="D4" s="20" t="s">
        <v>1679</v>
      </c>
      <c r="E4" s="20" t="s">
        <v>1710</v>
      </c>
    </row>
    <row r="5" s="14" customFormat="1" ht="30" customHeight="1" spans="1:5">
      <c r="A5" s="21" t="s">
        <v>1711</v>
      </c>
      <c r="B5" s="22" t="s">
        <v>1643</v>
      </c>
      <c r="C5" s="21">
        <v>115.6</v>
      </c>
      <c r="D5" s="21">
        <v>115.6</v>
      </c>
      <c r="E5" s="22"/>
    </row>
    <row r="6" s="14" customFormat="1" ht="30" customHeight="1" spans="1:5">
      <c r="A6" s="21" t="s">
        <v>1712</v>
      </c>
      <c r="B6" s="22" t="s">
        <v>1644</v>
      </c>
      <c r="C6" s="21">
        <v>54.8</v>
      </c>
      <c r="D6" s="21">
        <v>54.8</v>
      </c>
      <c r="E6" s="22"/>
    </row>
    <row r="7" s="14" customFormat="1" ht="30" customHeight="1" spans="1:5">
      <c r="A7" s="21" t="s">
        <v>1713</v>
      </c>
      <c r="B7" s="22" t="s">
        <v>1645</v>
      </c>
      <c r="C7" s="21">
        <v>60.8</v>
      </c>
      <c r="D7" s="21">
        <v>60.8</v>
      </c>
      <c r="E7" s="22"/>
    </row>
    <row r="8" s="14" customFormat="1" ht="30" customHeight="1" spans="1:5">
      <c r="A8" s="21" t="s">
        <v>1714</v>
      </c>
      <c r="B8" s="22" t="s">
        <v>1646</v>
      </c>
      <c r="C8" s="21"/>
      <c r="D8" s="21"/>
      <c r="E8" s="23"/>
    </row>
    <row r="9" s="14" customFormat="1" ht="30" customHeight="1" spans="1:5">
      <c r="A9" s="21" t="s">
        <v>1712</v>
      </c>
      <c r="B9" s="22" t="s">
        <v>1647</v>
      </c>
      <c r="C9" s="21"/>
      <c r="D9" s="21"/>
      <c r="E9" s="22"/>
    </row>
    <row r="10" s="14" customFormat="1" ht="30" customHeight="1" spans="1:5">
      <c r="A10" s="21" t="s">
        <v>1713</v>
      </c>
      <c r="B10" s="22" t="s">
        <v>1648</v>
      </c>
      <c r="C10" s="21"/>
      <c r="D10" s="21"/>
      <c r="E10" s="22"/>
    </row>
    <row r="11" s="14" customFormat="1" ht="41.45" customHeight="1" spans="1:5">
      <c r="A11" s="24" t="s">
        <v>1715</v>
      </c>
      <c r="B11" s="24"/>
      <c r="C11" s="24"/>
      <c r="D11" s="24"/>
      <c r="E11" s="24"/>
    </row>
  </sheetData>
  <mergeCells count="3">
    <mergeCell ref="A2:E2"/>
    <mergeCell ref="A3:E3"/>
    <mergeCell ref="A11:E11"/>
  </mergeCells>
  <printOptions horizontalCentered="1"/>
  <pageMargins left="0.944444444444444" right="0.944444444444444" top="1.37777777777778" bottom="1.14166666666667" header="0.314583333333333" footer="0.314583333333333"/>
  <pageSetup paperSize="9" scale="93" fitToHeight="0" orientation="portrait" blackAndWhite="1" errors="blank"/>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workbookViewId="0">
      <pane ySplit="4" topLeftCell="A5" activePane="bottomLeft" state="frozen"/>
      <selection/>
      <selection pane="bottomLeft" activeCell="M27" sqref="M27"/>
    </sheetView>
  </sheetViews>
  <sheetFormatPr defaultColWidth="10" defaultRowHeight="13.5" outlineLevelRow="5" outlineLevelCol="5"/>
  <cols>
    <col min="1" max="1" width="9.87610619469027" style="3" customWidth="1"/>
    <col min="2" max="2" width="24.8761061946903" style="3" customWidth="1"/>
    <col min="3" max="3" width="13.5044247787611" style="3" customWidth="1"/>
    <col min="4" max="4" width="17.3716814159292" style="3" customWidth="1"/>
    <col min="5" max="5" width="13.5044247787611" style="3" customWidth="1"/>
    <col min="6" max="6" width="14.8761061946903" style="3" customWidth="1"/>
    <col min="7" max="7" width="9.75221238938053" style="3" customWidth="1"/>
    <col min="8" max="16384" width="10" style="3"/>
  </cols>
  <sheetData>
    <row r="1" s="1" customFormat="1" ht="19.5" customHeight="1" spans="1:2">
      <c r="A1" s="4" t="s">
        <v>1716</v>
      </c>
      <c r="B1" s="4"/>
    </row>
    <row r="2" s="2" customFormat="1" ht="28.7" customHeight="1" spans="1:6">
      <c r="A2" s="5" t="s">
        <v>1717</v>
      </c>
      <c r="B2" s="5"/>
      <c r="C2" s="5"/>
      <c r="D2" s="5"/>
      <c r="E2" s="5"/>
      <c r="F2" s="5"/>
    </row>
    <row r="3" ht="23.1" customHeight="1" spans="1:6">
      <c r="A3" s="6" t="s">
        <v>1636</v>
      </c>
      <c r="B3" s="6"/>
      <c r="C3" s="6"/>
      <c r="D3" s="6"/>
      <c r="E3" s="6"/>
      <c r="F3" s="6"/>
    </row>
    <row r="4" ht="30" customHeight="1" spans="1:6">
      <c r="A4" s="7" t="s">
        <v>1718</v>
      </c>
      <c r="B4" s="7" t="s">
        <v>1719</v>
      </c>
      <c r="C4" s="7" t="s">
        <v>1720</v>
      </c>
      <c r="D4" s="7" t="s">
        <v>1721</v>
      </c>
      <c r="E4" s="7" t="s">
        <v>1722</v>
      </c>
      <c r="F4" s="7" t="s">
        <v>1723</v>
      </c>
    </row>
    <row r="5" ht="30" customHeight="1" spans="1:6">
      <c r="A5" s="8"/>
      <c r="B5" s="9"/>
      <c r="C5" s="10"/>
      <c r="D5" s="9"/>
      <c r="E5" s="8"/>
      <c r="F5" s="9"/>
    </row>
    <row r="6" ht="39" customHeight="1" spans="1:6">
      <c r="A6" s="11" t="s">
        <v>1724</v>
      </c>
      <c r="B6" s="11"/>
      <c r="C6" s="11"/>
      <c r="D6" s="11"/>
      <c r="E6" s="11"/>
      <c r="F6" s="11"/>
    </row>
  </sheetData>
  <mergeCells count="4">
    <mergeCell ref="A1:B1"/>
    <mergeCell ref="A2:F2"/>
    <mergeCell ref="A3:F3"/>
    <mergeCell ref="A6:F6"/>
  </mergeCells>
  <printOptions horizontalCentered="1"/>
  <pageMargins left="0.944444444444444" right="0.944444444444444" top="1.37777777777778" bottom="1.14166666666667" header="0.314583333333333" footer="0.314583333333333"/>
  <pageSetup paperSize="9" scale="88" fitToHeight="0" orientation="portrait" blackAndWhite="1" errors="blank"/>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7" sqref="E7"/>
    </sheetView>
  </sheetViews>
  <sheetFormatPr defaultColWidth="9" defaultRowHeight="13.5" outlineLevelCol="3"/>
  <cols>
    <col min="1" max="3" width="20.6283185840708" customWidth="1"/>
    <col min="4" max="4" width="30.1238938053097" customWidth="1"/>
    <col min="5" max="5" width="28.8761061946903" customWidth="1"/>
  </cols>
  <sheetData>
    <row r="1" ht="76.5" customHeight="1" spans="1:4">
      <c r="A1" s="242" t="s">
        <v>135</v>
      </c>
      <c r="B1" s="242"/>
      <c r="C1" s="242"/>
      <c r="D1" s="242"/>
    </row>
    <row r="2" customHeight="1" spans="1:4">
      <c r="A2" s="243" t="s">
        <v>136</v>
      </c>
      <c r="B2" s="244"/>
      <c r="C2" s="244"/>
      <c r="D2" s="244"/>
    </row>
    <row r="3" customHeight="1" spans="1:4">
      <c r="A3" s="244"/>
      <c r="B3" s="244"/>
      <c r="C3" s="244"/>
      <c r="D3" s="244"/>
    </row>
    <row r="4" customHeight="1" spans="1:4">
      <c r="A4" s="244"/>
      <c r="B4" s="244"/>
      <c r="C4" s="244"/>
      <c r="D4" s="244"/>
    </row>
    <row r="5" customHeight="1" spans="1:4">
      <c r="A5" s="244"/>
      <c r="B5" s="244"/>
      <c r="C5" s="244"/>
      <c r="D5" s="244"/>
    </row>
    <row r="6" customHeight="1" spans="1:4">
      <c r="A6" s="244"/>
      <c r="B6" s="244"/>
      <c r="C6" s="244"/>
      <c r="D6" s="244"/>
    </row>
    <row r="7" customHeight="1" spans="1:4">
      <c r="A7" s="244"/>
      <c r="B7" s="244"/>
      <c r="C7" s="244"/>
      <c r="D7" s="244"/>
    </row>
    <row r="8" customHeight="1" spans="1:4">
      <c r="A8" s="244"/>
      <c r="B8" s="244"/>
      <c r="C8" s="244"/>
      <c r="D8" s="244"/>
    </row>
    <row r="9" customHeight="1" spans="1:4">
      <c r="A9" s="244"/>
      <c r="B9" s="244"/>
      <c r="C9" s="244"/>
      <c r="D9" s="244"/>
    </row>
    <row r="10" customHeight="1" spans="1:4">
      <c r="A10" s="244"/>
      <c r="B10" s="244"/>
      <c r="C10" s="244"/>
      <c r="D10" s="244"/>
    </row>
    <row r="11" customHeight="1" spans="1:4">
      <c r="A11" s="244"/>
      <c r="B11" s="244"/>
      <c r="C11" s="244"/>
      <c r="D11" s="244"/>
    </row>
    <row r="12" customHeight="1" spans="1:4">
      <c r="A12" s="244"/>
      <c r="B12" s="244"/>
      <c r="C12" s="244"/>
      <c r="D12" s="244"/>
    </row>
    <row r="13" customHeight="1" spans="1:4">
      <c r="A13" s="244"/>
      <c r="B13" s="244"/>
      <c r="C13" s="244"/>
      <c r="D13" s="244"/>
    </row>
    <row r="14" customHeight="1" spans="1:4">
      <c r="A14" s="244"/>
      <c r="B14" s="244"/>
      <c r="C14" s="244"/>
      <c r="D14" s="244"/>
    </row>
    <row r="15" customHeight="1" spans="1:4">
      <c r="A15" s="244"/>
      <c r="B15" s="244"/>
      <c r="C15" s="244"/>
      <c r="D15" s="244"/>
    </row>
    <row r="16" customHeight="1" spans="1:4">
      <c r="A16" s="244"/>
      <c r="B16" s="244"/>
      <c r="C16" s="244"/>
      <c r="D16" s="244"/>
    </row>
    <row r="17" customHeight="1" spans="1:4">
      <c r="A17" s="244"/>
      <c r="B17" s="244"/>
      <c r="C17" s="244"/>
      <c r="D17" s="244"/>
    </row>
    <row r="18" customHeight="1" spans="1:4">
      <c r="A18" s="244"/>
      <c r="B18" s="244"/>
      <c r="C18" s="244"/>
      <c r="D18" s="244"/>
    </row>
    <row r="19" customHeight="1" spans="1:4">
      <c r="A19" s="244"/>
      <c r="B19" s="244"/>
      <c r="C19" s="244"/>
      <c r="D19" s="244"/>
    </row>
    <row r="20" customHeight="1" spans="1:4">
      <c r="A20" s="244"/>
      <c r="B20" s="244"/>
      <c r="C20" s="244"/>
      <c r="D20" s="244"/>
    </row>
    <row r="21" customHeight="1" spans="1:4">
      <c r="A21" s="244"/>
      <c r="B21" s="244"/>
      <c r="C21" s="244"/>
      <c r="D21" s="244"/>
    </row>
    <row r="22" customHeight="1" spans="1:4">
      <c r="A22" s="244"/>
      <c r="B22" s="244"/>
      <c r="C22" s="244"/>
      <c r="D22" s="244"/>
    </row>
    <row r="23" customHeight="1" spans="1:4">
      <c r="A23" s="244"/>
      <c r="B23" s="244"/>
      <c r="C23" s="244"/>
      <c r="D23" s="244"/>
    </row>
    <row r="24" customHeight="1" spans="1:4">
      <c r="A24" s="244"/>
      <c r="B24" s="244"/>
      <c r="C24" s="244"/>
      <c r="D24" s="244"/>
    </row>
    <row r="25" customHeight="1" spans="1:4">
      <c r="A25" s="244"/>
      <c r="B25" s="244"/>
      <c r="C25" s="244"/>
      <c r="D25" s="244"/>
    </row>
    <row r="26" customHeight="1" spans="1:4">
      <c r="A26" s="244"/>
      <c r="B26" s="244"/>
      <c r="C26" s="244"/>
      <c r="D26" s="244"/>
    </row>
    <row r="27" customHeight="1" spans="1:4">
      <c r="A27" s="244"/>
      <c r="B27" s="244"/>
      <c r="C27" s="244"/>
      <c r="D27" s="244"/>
    </row>
    <row r="28" customHeight="1" spans="1:4">
      <c r="A28" s="244"/>
      <c r="B28" s="244"/>
      <c r="C28" s="244"/>
      <c r="D28" s="244"/>
    </row>
    <row r="29" customHeight="1" spans="1:4">
      <c r="A29" s="244"/>
      <c r="B29" s="244"/>
      <c r="C29" s="244"/>
      <c r="D29" s="244"/>
    </row>
    <row r="30" customHeight="1" spans="1:4">
      <c r="A30" s="244"/>
      <c r="B30" s="244"/>
      <c r="C30" s="244"/>
      <c r="D30" s="244"/>
    </row>
    <row r="31" customHeight="1" spans="1:4">
      <c r="A31" s="244"/>
      <c r="B31" s="244"/>
      <c r="C31" s="244"/>
      <c r="D31" s="244"/>
    </row>
    <row r="32" customHeight="1" spans="1:4">
      <c r="A32" s="244"/>
      <c r="B32" s="244"/>
      <c r="C32" s="244"/>
      <c r="D32" s="244"/>
    </row>
    <row r="33" customHeight="1" spans="1:4">
      <c r="A33" s="244"/>
      <c r="B33" s="244"/>
      <c r="C33" s="244"/>
      <c r="D33" s="244"/>
    </row>
    <row r="34" customHeight="1" spans="1:4">
      <c r="A34" s="244"/>
      <c r="B34" s="244"/>
      <c r="C34" s="244"/>
      <c r="D34" s="244"/>
    </row>
    <row r="35" ht="9" customHeight="1" spans="1:4">
      <c r="A35" s="244"/>
      <c r="B35" s="244"/>
      <c r="C35" s="244"/>
      <c r="D35" s="244"/>
    </row>
  </sheetData>
  <mergeCells count="2">
    <mergeCell ref="A1:D1"/>
    <mergeCell ref="A2:D35"/>
  </mergeCells>
  <printOptions horizontalCentered="1"/>
  <pageMargins left="0.944444444444444" right="0.944444444444444" top="1.37777777777778" bottom="1.14166666666667" header="0.314583333333333" footer="0.314583333333333"/>
  <pageSetup paperSize="9" scale="90" fitToHeight="0" orientation="portrait" blackAndWhite="1" errors="blank"/>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J1351"/>
  <sheetViews>
    <sheetView showZeros="0" topLeftCell="A202" workbookViewId="0">
      <selection activeCell="B6" sqref="B6"/>
    </sheetView>
  </sheetViews>
  <sheetFormatPr defaultColWidth="21.5044247787611" defaultRowHeight="21.95" customHeight="1"/>
  <cols>
    <col min="1" max="1" width="64.3716814159292" style="201" customWidth="1"/>
    <col min="2" max="2" width="14.3716814159292" style="391" customWidth="1"/>
    <col min="3" max="3" width="8.24778761061947" style="392" customWidth="1"/>
    <col min="4" max="10" width="21.5044247787611" style="392"/>
    <col min="11" max="16384" width="21.5044247787611" style="201"/>
  </cols>
  <sheetData>
    <row r="1" customHeight="1" spans="1:2">
      <c r="A1" s="4" t="s">
        <v>137</v>
      </c>
      <c r="B1" s="4"/>
    </row>
    <row r="2" s="199" customFormat="1" ht="26.25" customHeight="1" spans="1:10">
      <c r="A2" s="116" t="s">
        <v>138</v>
      </c>
      <c r="B2" s="116"/>
      <c r="C2" s="393"/>
      <c r="D2" s="393"/>
      <c r="E2" s="393"/>
      <c r="F2" s="393"/>
      <c r="G2" s="393"/>
      <c r="H2" s="393"/>
      <c r="I2" s="393"/>
      <c r="J2" s="393"/>
    </row>
    <row r="3" ht="24" customHeight="1" spans="1:2">
      <c r="A3" s="394" t="s">
        <v>2</v>
      </c>
      <c r="B3" s="394"/>
    </row>
    <row r="4" ht="20.1" customHeight="1" spans="1:2">
      <c r="A4" s="185" t="s">
        <v>139</v>
      </c>
      <c r="B4" s="395" t="s">
        <v>4</v>
      </c>
    </row>
    <row r="5" ht="20.1" customHeight="1" spans="1:2">
      <c r="A5" s="396" t="s">
        <v>99</v>
      </c>
      <c r="B5" s="397">
        <v>863160</v>
      </c>
    </row>
    <row r="6" ht="20.1" customHeight="1" spans="1:2">
      <c r="A6" s="396" t="s">
        <v>31</v>
      </c>
      <c r="B6" s="398">
        <v>45981</v>
      </c>
    </row>
    <row r="7" ht="20.1" customHeight="1" spans="1:2">
      <c r="A7" s="396" t="s">
        <v>140</v>
      </c>
      <c r="B7" s="398">
        <v>1680</v>
      </c>
    </row>
    <row r="8" ht="20.1" customHeight="1" spans="1:2">
      <c r="A8" s="396" t="s">
        <v>141</v>
      </c>
      <c r="B8" s="398">
        <v>1179</v>
      </c>
    </row>
    <row r="9" ht="20.1" customHeight="1" spans="1:2">
      <c r="A9" s="396" t="s">
        <v>142</v>
      </c>
      <c r="B9" s="398">
        <v>15</v>
      </c>
    </row>
    <row r="10" ht="20.1" customHeight="1" spans="1:2">
      <c r="A10" s="396" t="s">
        <v>143</v>
      </c>
      <c r="B10" s="398">
        <v>0</v>
      </c>
    </row>
    <row r="11" ht="20.1" customHeight="1" spans="1:2">
      <c r="A11" s="396" t="s">
        <v>144</v>
      </c>
      <c r="B11" s="398">
        <v>124</v>
      </c>
    </row>
    <row r="12" ht="20.1" customHeight="1" spans="1:2">
      <c r="A12" s="396" t="s">
        <v>145</v>
      </c>
      <c r="B12" s="398">
        <v>0</v>
      </c>
    </row>
    <row r="13" ht="20.1" customHeight="1" spans="1:2">
      <c r="A13" s="396" t="s">
        <v>146</v>
      </c>
      <c r="B13" s="398">
        <v>192</v>
      </c>
    </row>
    <row r="14" ht="20.1" customHeight="1" spans="1:2">
      <c r="A14" s="396" t="s">
        <v>147</v>
      </c>
      <c r="B14" s="398">
        <v>4</v>
      </c>
    </row>
    <row r="15" ht="20.1" customHeight="1" spans="1:2">
      <c r="A15" s="396" t="s">
        <v>148</v>
      </c>
      <c r="B15" s="398">
        <v>0</v>
      </c>
    </row>
    <row r="16" ht="20.1" customHeight="1" spans="1:2">
      <c r="A16" s="396" t="s">
        <v>149</v>
      </c>
      <c r="B16" s="398">
        <v>0</v>
      </c>
    </row>
    <row r="17" ht="20.1" customHeight="1" spans="1:2">
      <c r="A17" s="396" t="s">
        <v>150</v>
      </c>
      <c r="B17" s="398">
        <v>166</v>
      </c>
    </row>
    <row r="18" ht="20.1" customHeight="1" spans="1:2">
      <c r="A18" s="396" t="s">
        <v>151</v>
      </c>
      <c r="B18" s="398">
        <v>0</v>
      </c>
    </row>
    <row r="19" ht="20.1" customHeight="1" spans="1:2">
      <c r="A19" s="396" t="s">
        <v>152</v>
      </c>
      <c r="B19" s="398">
        <v>1635</v>
      </c>
    </row>
    <row r="20" ht="20.1" customHeight="1" spans="1:2">
      <c r="A20" s="396" t="s">
        <v>141</v>
      </c>
      <c r="B20" s="398">
        <v>1081</v>
      </c>
    </row>
    <row r="21" ht="20.1" customHeight="1" spans="1:2">
      <c r="A21" s="396" t="s">
        <v>142</v>
      </c>
      <c r="B21" s="398">
        <v>65</v>
      </c>
    </row>
    <row r="22" ht="20.1" customHeight="1" spans="1:2">
      <c r="A22" s="396" t="s">
        <v>143</v>
      </c>
      <c r="B22" s="398">
        <v>0</v>
      </c>
    </row>
    <row r="23" ht="20.1" customHeight="1" spans="1:2">
      <c r="A23" s="396" t="s">
        <v>153</v>
      </c>
      <c r="B23" s="398">
        <v>90</v>
      </c>
    </row>
    <row r="24" ht="20.1" customHeight="1" spans="1:2">
      <c r="A24" s="396" t="s">
        <v>154</v>
      </c>
      <c r="B24" s="398">
        <v>79</v>
      </c>
    </row>
    <row r="25" ht="20.1" customHeight="1" spans="1:2">
      <c r="A25" s="396" t="s">
        <v>155</v>
      </c>
      <c r="B25" s="398">
        <v>121</v>
      </c>
    </row>
    <row r="26" ht="20.1" customHeight="1" spans="1:2">
      <c r="A26" s="396" t="s">
        <v>150</v>
      </c>
      <c r="B26" s="398">
        <v>146</v>
      </c>
    </row>
    <row r="27" ht="20.1" customHeight="1" spans="1:2">
      <c r="A27" s="396" t="s">
        <v>156</v>
      </c>
      <c r="B27" s="398">
        <v>53</v>
      </c>
    </row>
    <row r="28" ht="20.1" customHeight="1" spans="1:2">
      <c r="A28" s="396" t="s">
        <v>157</v>
      </c>
      <c r="B28" s="398">
        <v>9518</v>
      </c>
    </row>
    <row r="29" ht="20.1" customHeight="1" spans="1:2">
      <c r="A29" s="396" t="s">
        <v>141</v>
      </c>
      <c r="B29" s="398">
        <v>2086</v>
      </c>
    </row>
    <row r="30" ht="20.1" customHeight="1" spans="1:2">
      <c r="A30" s="396" t="s">
        <v>142</v>
      </c>
      <c r="B30" s="398">
        <v>1214</v>
      </c>
    </row>
    <row r="31" ht="20.1" customHeight="1" spans="1:2">
      <c r="A31" s="396" t="s">
        <v>143</v>
      </c>
      <c r="B31" s="398">
        <v>0</v>
      </c>
    </row>
    <row r="32" ht="20.1" customHeight="1" spans="1:2">
      <c r="A32" s="396" t="s">
        <v>158</v>
      </c>
      <c r="B32" s="398">
        <v>0</v>
      </c>
    </row>
    <row r="33" ht="20.1" customHeight="1" spans="1:2">
      <c r="A33" s="396" t="s">
        <v>159</v>
      </c>
      <c r="B33" s="398">
        <v>2635</v>
      </c>
    </row>
    <row r="34" ht="20.1" customHeight="1" spans="1:2">
      <c r="A34" s="396" t="s">
        <v>160</v>
      </c>
      <c r="B34" s="398">
        <v>246</v>
      </c>
    </row>
    <row r="35" ht="20.1" customHeight="1" spans="1:2">
      <c r="A35" s="396" t="s">
        <v>161</v>
      </c>
      <c r="B35" s="398">
        <v>131</v>
      </c>
    </row>
    <row r="36" ht="20.1" customHeight="1" spans="1:2">
      <c r="A36" s="396" t="s">
        <v>162</v>
      </c>
      <c r="B36" s="398">
        <v>0</v>
      </c>
    </row>
    <row r="37" ht="20.1" customHeight="1" spans="1:2">
      <c r="A37" s="396" t="s">
        <v>150</v>
      </c>
      <c r="B37" s="398">
        <v>1727</v>
      </c>
    </row>
    <row r="38" ht="20.1" customHeight="1" spans="1:2">
      <c r="A38" s="396" t="s">
        <v>163</v>
      </c>
      <c r="B38" s="398">
        <v>1479</v>
      </c>
    </row>
    <row r="39" ht="20.1" customHeight="1" spans="1:2">
      <c r="A39" s="396" t="s">
        <v>164</v>
      </c>
      <c r="B39" s="398">
        <v>4119</v>
      </c>
    </row>
    <row r="40" ht="20.1" customHeight="1" spans="1:2">
      <c r="A40" s="396" t="s">
        <v>141</v>
      </c>
      <c r="B40" s="398">
        <v>1154</v>
      </c>
    </row>
    <row r="41" ht="20.1" customHeight="1" spans="1:2">
      <c r="A41" s="396" t="s">
        <v>142</v>
      </c>
      <c r="B41" s="398">
        <v>761</v>
      </c>
    </row>
    <row r="42" ht="20.1" customHeight="1" spans="1:2">
      <c r="A42" s="396" t="s">
        <v>143</v>
      </c>
      <c r="B42" s="398">
        <v>0</v>
      </c>
    </row>
    <row r="43" ht="20.1" customHeight="1" spans="1:2">
      <c r="A43" s="396" t="s">
        <v>165</v>
      </c>
      <c r="B43" s="398">
        <v>31</v>
      </c>
    </row>
    <row r="44" ht="20.1" customHeight="1" spans="1:2">
      <c r="A44" s="396" t="s">
        <v>166</v>
      </c>
      <c r="B44" s="398">
        <v>0</v>
      </c>
    </row>
    <row r="45" ht="20.1" customHeight="1" spans="1:2">
      <c r="A45" s="396" t="s">
        <v>167</v>
      </c>
      <c r="B45" s="398">
        <v>0</v>
      </c>
    </row>
    <row r="46" ht="20.1" customHeight="1" spans="1:2">
      <c r="A46" s="396" t="s">
        <v>168</v>
      </c>
      <c r="B46" s="398">
        <v>0</v>
      </c>
    </row>
    <row r="47" ht="20.1" customHeight="1" spans="1:2">
      <c r="A47" s="396" t="s">
        <v>169</v>
      </c>
      <c r="B47" s="398">
        <v>26</v>
      </c>
    </row>
    <row r="48" ht="20.1" customHeight="1" spans="1:2">
      <c r="A48" s="396" t="s">
        <v>150</v>
      </c>
      <c r="B48" s="398">
        <v>528</v>
      </c>
    </row>
    <row r="49" ht="20.1" customHeight="1" spans="1:2">
      <c r="A49" s="396" t="s">
        <v>170</v>
      </c>
      <c r="B49" s="398">
        <v>1620</v>
      </c>
    </row>
    <row r="50" ht="20.1" customHeight="1" spans="1:2">
      <c r="A50" s="396" t="s">
        <v>171</v>
      </c>
      <c r="B50" s="398">
        <v>797</v>
      </c>
    </row>
    <row r="51" ht="20.1" customHeight="1" spans="1:2">
      <c r="A51" s="396" t="s">
        <v>141</v>
      </c>
      <c r="B51" s="398">
        <v>414</v>
      </c>
    </row>
    <row r="52" ht="20.1" customHeight="1" spans="1:2">
      <c r="A52" s="396" t="s">
        <v>142</v>
      </c>
      <c r="B52" s="398">
        <v>0</v>
      </c>
    </row>
    <row r="53" ht="20.1" customHeight="1" spans="1:2">
      <c r="A53" s="396" t="s">
        <v>143</v>
      </c>
      <c r="B53" s="398">
        <v>0</v>
      </c>
    </row>
    <row r="54" ht="20.1" customHeight="1" spans="1:2">
      <c r="A54" s="396" t="s">
        <v>172</v>
      </c>
      <c r="B54" s="398">
        <v>0</v>
      </c>
    </row>
    <row r="55" ht="20.1" customHeight="1" spans="1:2">
      <c r="A55" s="396" t="s">
        <v>173</v>
      </c>
      <c r="B55" s="398">
        <v>0</v>
      </c>
    </row>
    <row r="56" ht="20.1" customHeight="1" spans="1:2">
      <c r="A56" s="396" t="s">
        <v>174</v>
      </c>
      <c r="B56" s="398">
        <v>0</v>
      </c>
    </row>
    <row r="57" ht="20.1" customHeight="1" spans="1:2">
      <c r="A57" s="396" t="s">
        <v>175</v>
      </c>
      <c r="B57" s="398">
        <v>235</v>
      </c>
    </row>
    <row r="58" ht="20.1" customHeight="1" spans="1:2">
      <c r="A58" s="396" t="s">
        <v>176</v>
      </c>
      <c r="B58" s="398">
        <v>95</v>
      </c>
    </row>
    <row r="59" ht="20.1" customHeight="1" spans="1:2">
      <c r="A59" s="396" t="s">
        <v>150</v>
      </c>
      <c r="B59" s="398">
        <v>45</v>
      </c>
    </row>
    <row r="60" ht="20.1" customHeight="1" spans="1:2">
      <c r="A60" s="396" t="s">
        <v>177</v>
      </c>
      <c r="B60" s="398">
        <v>7</v>
      </c>
    </row>
    <row r="61" ht="20.1" customHeight="1" spans="1:2">
      <c r="A61" s="396" t="s">
        <v>178</v>
      </c>
      <c r="B61" s="398">
        <v>4352</v>
      </c>
    </row>
    <row r="62" ht="20.1" customHeight="1" spans="1:2">
      <c r="A62" s="396" t="s">
        <v>141</v>
      </c>
      <c r="B62" s="398">
        <v>2536</v>
      </c>
    </row>
    <row r="63" ht="20.1" customHeight="1" spans="1:2">
      <c r="A63" s="396" t="s">
        <v>142</v>
      </c>
      <c r="B63" s="398">
        <v>47</v>
      </c>
    </row>
    <row r="64" ht="20.1" customHeight="1" spans="1:2">
      <c r="A64" s="396" t="s">
        <v>143</v>
      </c>
      <c r="B64" s="398">
        <v>0</v>
      </c>
    </row>
    <row r="65" ht="20.1" customHeight="1" spans="1:2">
      <c r="A65" s="396" t="s">
        <v>179</v>
      </c>
      <c r="B65" s="398">
        <v>0</v>
      </c>
    </row>
    <row r="66" ht="20.1" customHeight="1" spans="1:2">
      <c r="A66" s="396" t="s">
        <v>180</v>
      </c>
      <c r="B66" s="398">
        <v>169</v>
      </c>
    </row>
    <row r="67" ht="20.1" customHeight="1" spans="1:2">
      <c r="A67" s="396" t="s">
        <v>181</v>
      </c>
      <c r="B67" s="398">
        <v>0</v>
      </c>
    </row>
    <row r="68" ht="20.1" customHeight="1" spans="1:2">
      <c r="A68" s="396" t="s">
        <v>182</v>
      </c>
      <c r="B68" s="398">
        <v>286</v>
      </c>
    </row>
    <row r="69" ht="20.1" customHeight="1" spans="1:2">
      <c r="A69" s="396" t="s">
        <v>183</v>
      </c>
      <c r="B69" s="398">
        <v>876</v>
      </c>
    </row>
    <row r="70" ht="20.1" customHeight="1" spans="1:2">
      <c r="A70" s="396" t="s">
        <v>150</v>
      </c>
      <c r="B70" s="398">
        <v>368</v>
      </c>
    </row>
    <row r="71" ht="20.1" customHeight="1" spans="1:2">
      <c r="A71" s="396" t="s">
        <v>184</v>
      </c>
      <c r="B71" s="398">
        <v>70</v>
      </c>
    </row>
    <row r="72" ht="20.1" customHeight="1" spans="1:2">
      <c r="A72" s="396" t="s">
        <v>185</v>
      </c>
      <c r="B72" s="398">
        <v>30</v>
      </c>
    </row>
    <row r="73" ht="20.1" customHeight="1" spans="1:2">
      <c r="A73" s="396" t="s">
        <v>141</v>
      </c>
      <c r="B73" s="398">
        <v>0</v>
      </c>
    </row>
    <row r="74" ht="20.1" customHeight="1" spans="1:2">
      <c r="A74" s="396" t="s">
        <v>142</v>
      </c>
      <c r="B74" s="398">
        <v>0</v>
      </c>
    </row>
    <row r="75" ht="20.1" customHeight="1" spans="1:2">
      <c r="A75" s="396" t="s">
        <v>143</v>
      </c>
      <c r="B75" s="398">
        <v>0</v>
      </c>
    </row>
    <row r="76" ht="20.1" customHeight="1" spans="1:2">
      <c r="A76" s="396" t="s">
        <v>186</v>
      </c>
      <c r="B76" s="398">
        <v>0</v>
      </c>
    </row>
    <row r="77" ht="20.1" customHeight="1" spans="1:2">
      <c r="A77" s="396" t="s">
        <v>187</v>
      </c>
      <c r="B77" s="398">
        <v>0</v>
      </c>
    </row>
    <row r="78" ht="20.1" customHeight="1" spans="1:2">
      <c r="A78" s="396" t="s">
        <v>188</v>
      </c>
      <c r="B78" s="398">
        <v>0</v>
      </c>
    </row>
    <row r="79" ht="20.1" customHeight="1" spans="1:2">
      <c r="A79" s="396" t="s">
        <v>189</v>
      </c>
      <c r="B79" s="398">
        <v>0</v>
      </c>
    </row>
    <row r="80" ht="20.1" customHeight="1" spans="1:2">
      <c r="A80" s="396" t="s">
        <v>190</v>
      </c>
      <c r="B80" s="398">
        <v>0</v>
      </c>
    </row>
    <row r="81" ht="20.1" customHeight="1" spans="1:2">
      <c r="A81" s="396" t="s">
        <v>182</v>
      </c>
      <c r="B81" s="398">
        <v>0</v>
      </c>
    </row>
    <row r="82" ht="20.1" customHeight="1" spans="1:2">
      <c r="A82" s="396" t="s">
        <v>150</v>
      </c>
      <c r="B82" s="398">
        <v>0</v>
      </c>
    </row>
    <row r="83" ht="20.1" customHeight="1" spans="1:2">
      <c r="A83" s="396" t="s">
        <v>191</v>
      </c>
      <c r="B83" s="398">
        <v>30</v>
      </c>
    </row>
    <row r="84" ht="20.1" customHeight="1" spans="1:2">
      <c r="A84" s="396" t="s">
        <v>192</v>
      </c>
      <c r="B84" s="398">
        <v>857</v>
      </c>
    </row>
    <row r="85" ht="20.1" customHeight="1" spans="1:2">
      <c r="A85" s="396" t="s">
        <v>141</v>
      </c>
      <c r="B85" s="398">
        <v>0</v>
      </c>
    </row>
    <row r="86" ht="20.1" customHeight="1" spans="1:2">
      <c r="A86" s="396" t="s">
        <v>142</v>
      </c>
      <c r="B86" s="398">
        <v>0</v>
      </c>
    </row>
    <row r="87" ht="20.1" customHeight="1" spans="1:2">
      <c r="A87" s="396" t="s">
        <v>143</v>
      </c>
      <c r="B87" s="398">
        <v>0</v>
      </c>
    </row>
    <row r="88" ht="20.1" customHeight="1" spans="1:2">
      <c r="A88" s="396" t="s">
        <v>193</v>
      </c>
      <c r="B88" s="398">
        <v>857</v>
      </c>
    </row>
    <row r="89" ht="20.1" customHeight="1" spans="1:2">
      <c r="A89" s="396" t="s">
        <v>194</v>
      </c>
      <c r="B89" s="398">
        <v>0</v>
      </c>
    </row>
    <row r="90" ht="20.1" customHeight="1" spans="1:2">
      <c r="A90" s="396" t="s">
        <v>182</v>
      </c>
      <c r="B90" s="398">
        <v>0</v>
      </c>
    </row>
    <row r="91" ht="20.1" customHeight="1" spans="1:2">
      <c r="A91" s="396" t="s">
        <v>150</v>
      </c>
      <c r="B91" s="398">
        <v>0</v>
      </c>
    </row>
    <row r="92" ht="20.1" customHeight="1" spans="1:2">
      <c r="A92" s="396" t="s">
        <v>195</v>
      </c>
      <c r="B92" s="398">
        <v>0</v>
      </c>
    </row>
    <row r="93" ht="20.1" customHeight="1" spans="1:2">
      <c r="A93" s="396" t="s">
        <v>196</v>
      </c>
      <c r="B93" s="398">
        <v>0</v>
      </c>
    </row>
    <row r="94" ht="20.1" customHeight="1" spans="1:2">
      <c r="A94" s="396" t="s">
        <v>141</v>
      </c>
      <c r="B94" s="398">
        <v>0</v>
      </c>
    </row>
    <row r="95" ht="20.1" customHeight="1" spans="1:2">
      <c r="A95" s="396" t="s">
        <v>142</v>
      </c>
      <c r="B95" s="398">
        <v>0</v>
      </c>
    </row>
    <row r="96" ht="20.1" customHeight="1" spans="1:2">
      <c r="A96" s="396" t="s">
        <v>143</v>
      </c>
      <c r="B96" s="398">
        <v>0</v>
      </c>
    </row>
    <row r="97" ht="20.1" customHeight="1" spans="1:2">
      <c r="A97" s="396" t="s">
        <v>197</v>
      </c>
      <c r="B97" s="398">
        <v>0</v>
      </c>
    </row>
    <row r="98" ht="20.1" customHeight="1" spans="1:2">
      <c r="A98" s="396" t="s">
        <v>198</v>
      </c>
      <c r="B98" s="398">
        <v>0</v>
      </c>
    </row>
    <row r="99" ht="20.1" customHeight="1" spans="1:2">
      <c r="A99" s="396" t="s">
        <v>182</v>
      </c>
      <c r="B99" s="398">
        <v>0</v>
      </c>
    </row>
    <row r="100" ht="20.1" customHeight="1" spans="1:2">
      <c r="A100" s="396" t="s">
        <v>199</v>
      </c>
      <c r="B100" s="398">
        <v>0</v>
      </c>
    </row>
    <row r="101" ht="20.1" customHeight="1" spans="1:2">
      <c r="A101" s="396" t="s">
        <v>200</v>
      </c>
      <c r="B101" s="398">
        <v>0</v>
      </c>
    </row>
    <row r="102" ht="20.1" customHeight="1" spans="1:2">
      <c r="A102" s="396" t="s">
        <v>201</v>
      </c>
      <c r="B102" s="398">
        <v>0</v>
      </c>
    </row>
    <row r="103" ht="20.1" customHeight="1" spans="1:2">
      <c r="A103" s="396" t="s">
        <v>202</v>
      </c>
      <c r="B103" s="398">
        <v>0</v>
      </c>
    </row>
    <row r="104" ht="20.1" customHeight="1" spans="1:2">
      <c r="A104" s="396" t="s">
        <v>150</v>
      </c>
      <c r="B104" s="398">
        <v>0</v>
      </c>
    </row>
    <row r="105" ht="20.1" customHeight="1" spans="1:2">
      <c r="A105" s="396" t="s">
        <v>203</v>
      </c>
      <c r="B105" s="398">
        <v>0</v>
      </c>
    </row>
    <row r="106" ht="20.1" customHeight="1" spans="1:2">
      <c r="A106" s="396" t="s">
        <v>204</v>
      </c>
      <c r="B106" s="398">
        <v>214</v>
      </c>
    </row>
    <row r="107" ht="20.1" customHeight="1" spans="1:2">
      <c r="A107" s="396" t="s">
        <v>141</v>
      </c>
      <c r="B107" s="398">
        <v>0</v>
      </c>
    </row>
    <row r="108" ht="20.1" customHeight="1" spans="1:2">
      <c r="A108" s="396" t="s">
        <v>142</v>
      </c>
      <c r="B108" s="398">
        <v>54</v>
      </c>
    </row>
    <row r="109" ht="20.1" customHeight="1" spans="1:2">
      <c r="A109" s="396" t="s">
        <v>143</v>
      </c>
      <c r="B109" s="398">
        <v>0</v>
      </c>
    </row>
    <row r="110" ht="20.1" customHeight="1" spans="1:2">
      <c r="A110" s="396" t="s">
        <v>205</v>
      </c>
      <c r="B110" s="398">
        <v>0</v>
      </c>
    </row>
    <row r="111" ht="20.1" customHeight="1" spans="1:2">
      <c r="A111" s="396" t="s">
        <v>206</v>
      </c>
      <c r="B111" s="398">
        <v>0</v>
      </c>
    </row>
    <row r="112" ht="20.1" customHeight="1" spans="1:2">
      <c r="A112" s="396" t="s">
        <v>207</v>
      </c>
      <c r="B112" s="398">
        <v>0</v>
      </c>
    </row>
    <row r="113" ht="20.1" customHeight="1" spans="1:2">
      <c r="A113" s="396" t="s">
        <v>208</v>
      </c>
      <c r="B113" s="398">
        <v>136</v>
      </c>
    </row>
    <row r="114" ht="20.1" customHeight="1" spans="1:2">
      <c r="A114" s="396" t="s">
        <v>150</v>
      </c>
      <c r="B114" s="398">
        <v>0</v>
      </c>
    </row>
    <row r="115" ht="20.1" customHeight="1" spans="1:2">
      <c r="A115" s="396" t="s">
        <v>209</v>
      </c>
      <c r="B115" s="398">
        <v>24</v>
      </c>
    </row>
    <row r="116" ht="20.1" customHeight="1" spans="1:2">
      <c r="A116" s="396" t="s">
        <v>210</v>
      </c>
      <c r="B116" s="398">
        <v>3399</v>
      </c>
    </row>
    <row r="117" ht="20.1" customHeight="1" spans="1:2">
      <c r="A117" s="396" t="s">
        <v>141</v>
      </c>
      <c r="B117" s="398">
        <v>2375</v>
      </c>
    </row>
    <row r="118" ht="20.1" customHeight="1" spans="1:2">
      <c r="A118" s="396" t="s">
        <v>142</v>
      </c>
      <c r="B118" s="398">
        <v>614</v>
      </c>
    </row>
    <row r="119" ht="20.1" customHeight="1" spans="1:2">
      <c r="A119" s="396" t="s">
        <v>143</v>
      </c>
      <c r="B119" s="398">
        <v>0</v>
      </c>
    </row>
    <row r="120" ht="20.1" customHeight="1" spans="1:2">
      <c r="A120" s="396" t="s">
        <v>211</v>
      </c>
      <c r="B120" s="398">
        <v>0</v>
      </c>
    </row>
    <row r="121" ht="20.1" customHeight="1" spans="1:2">
      <c r="A121" s="396" t="s">
        <v>212</v>
      </c>
      <c r="B121" s="398">
        <v>0</v>
      </c>
    </row>
    <row r="122" ht="20.1" customHeight="1" spans="1:2">
      <c r="A122" s="396" t="s">
        <v>213</v>
      </c>
      <c r="B122" s="398">
        <v>0</v>
      </c>
    </row>
    <row r="123" ht="20.1" customHeight="1" spans="1:2">
      <c r="A123" s="396" t="s">
        <v>150</v>
      </c>
      <c r="B123" s="398">
        <v>264</v>
      </c>
    </row>
    <row r="124" ht="20.1" customHeight="1" spans="1:2">
      <c r="A124" s="396" t="s">
        <v>214</v>
      </c>
      <c r="B124" s="398">
        <v>147</v>
      </c>
    </row>
    <row r="125" ht="20.1" customHeight="1" spans="1:2">
      <c r="A125" s="396" t="s">
        <v>215</v>
      </c>
      <c r="B125" s="398">
        <v>2079</v>
      </c>
    </row>
    <row r="126" ht="20.1" customHeight="1" spans="1:2">
      <c r="A126" s="396" t="s">
        <v>141</v>
      </c>
      <c r="B126" s="398">
        <v>941</v>
      </c>
    </row>
    <row r="127" ht="20.1" customHeight="1" spans="1:2">
      <c r="A127" s="396" t="s">
        <v>142</v>
      </c>
      <c r="B127" s="398">
        <v>68</v>
      </c>
    </row>
    <row r="128" ht="20.1" customHeight="1" spans="1:2">
      <c r="A128" s="396" t="s">
        <v>143</v>
      </c>
      <c r="B128" s="398">
        <v>0</v>
      </c>
    </row>
    <row r="129" ht="20.1" customHeight="1" spans="1:2">
      <c r="A129" s="396" t="s">
        <v>216</v>
      </c>
      <c r="B129" s="398">
        <v>0</v>
      </c>
    </row>
    <row r="130" ht="20.1" customHeight="1" spans="1:2">
      <c r="A130" s="396" t="s">
        <v>217</v>
      </c>
      <c r="B130" s="398">
        <v>0</v>
      </c>
    </row>
    <row r="131" ht="20.1" customHeight="1" spans="1:2">
      <c r="A131" s="396" t="s">
        <v>218</v>
      </c>
      <c r="B131" s="398">
        <v>0</v>
      </c>
    </row>
    <row r="132" ht="20.1" customHeight="1" spans="1:2">
      <c r="A132" s="396" t="s">
        <v>219</v>
      </c>
      <c r="B132" s="398">
        <v>0</v>
      </c>
    </row>
    <row r="133" ht="20.1" customHeight="1" spans="1:2">
      <c r="A133" s="396" t="s">
        <v>220</v>
      </c>
      <c r="B133" s="398">
        <v>525</v>
      </c>
    </row>
    <row r="134" ht="20.1" customHeight="1" spans="1:2">
      <c r="A134" s="396" t="s">
        <v>150</v>
      </c>
      <c r="B134" s="398">
        <v>255</v>
      </c>
    </row>
    <row r="135" ht="20.1" customHeight="1" spans="1:2">
      <c r="A135" s="396" t="s">
        <v>221</v>
      </c>
      <c r="B135" s="398">
        <v>290</v>
      </c>
    </row>
    <row r="136" ht="20.1" customHeight="1" spans="1:2">
      <c r="A136" s="396" t="s">
        <v>222</v>
      </c>
      <c r="B136" s="398">
        <v>0</v>
      </c>
    </row>
    <row r="137" ht="20.1" customHeight="1" spans="1:2">
      <c r="A137" s="396" t="s">
        <v>141</v>
      </c>
      <c r="B137" s="398">
        <v>0</v>
      </c>
    </row>
    <row r="138" ht="20.1" customHeight="1" spans="1:2">
      <c r="A138" s="396" t="s">
        <v>142</v>
      </c>
      <c r="B138" s="398">
        <v>0</v>
      </c>
    </row>
    <row r="139" ht="20.1" customHeight="1" spans="1:2">
      <c r="A139" s="396" t="s">
        <v>143</v>
      </c>
      <c r="B139" s="398">
        <v>0</v>
      </c>
    </row>
    <row r="140" ht="20.1" customHeight="1" spans="1:2">
      <c r="A140" s="396" t="s">
        <v>223</v>
      </c>
      <c r="B140" s="398">
        <v>0</v>
      </c>
    </row>
    <row r="141" ht="20.1" customHeight="1" spans="1:2">
      <c r="A141" s="396" t="s">
        <v>224</v>
      </c>
      <c r="B141" s="398">
        <v>0</v>
      </c>
    </row>
    <row r="142" ht="20.1" customHeight="1" spans="1:2">
      <c r="A142" s="396" t="s">
        <v>225</v>
      </c>
      <c r="B142" s="398">
        <v>0</v>
      </c>
    </row>
    <row r="143" ht="20.1" customHeight="1" spans="1:2">
      <c r="A143" s="396" t="s">
        <v>226</v>
      </c>
      <c r="B143" s="398">
        <v>0</v>
      </c>
    </row>
    <row r="144" ht="20.1" customHeight="1" spans="1:2">
      <c r="A144" s="396" t="s">
        <v>227</v>
      </c>
      <c r="B144" s="398">
        <v>0</v>
      </c>
    </row>
    <row r="145" ht="20.1" customHeight="1" spans="1:2">
      <c r="A145" s="396" t="s">
        <v>228</v>
      </c>
      <c r="B145" s="398">
        <v>0</v>
      </c>
    </row>
    <row r="146" ht="20.1" customHeight="1" spans="1:2">
      <c r="A146" s="396" t="s">
        <v>229</v>
      </c>
      <c r="B146" s="398">
        <v>0</v>
      </c>
    </row>
    <row r="147" ht="20.1" customHeight="1" spans="1:2">
      <c r="A147" s="396" t="s">
        <v>150</v>
      </c>
      <c r="B147" s="398">
        <v>0</v>
      </c>
    </row>
    <row r="148" ht="20.1" customHeight="1" spans="1:2">
      <c r="A148" s="396" t="s">
        <v>230</v>
      </c>
      <c r="B148" s="398">
        <v>0</v>
      </c>
    </row>
    <row r="149" ht="20.1" customHeight="1" spans="1:2">
      <c r="A149" s="396" t="s">
        <v>231</v>
      </c>
      <c r="B149" s="398">
        <v>49</v>
      </c>
    </row>
    <row r="150" ht="20.1" customHeight="1" spans="1:2">
      <c r="A150" s="396" t="s">
        <v>141</v>
      </c>
      <c r="B150" s="398">
        <v>0</v>
      </c>
    </row>
    <row r="151" ht="20.1" customHeight="1" spans="1:2">
      <c r="A151" s="396" t="s">
        <v>142</v>
      </c>
      <c r="B151" s="398">
        <v>0</v>
      </c>
    </row>
    <row r="152" ht="20.1" customHeight="1" spans="1:2">
      <c r="A152" s="396" t="s">
        <v>143</v>
      </c>
      <c r="B152" s="398">
        <v>0</v>
      </c>
    </row>
    <row r="153" ht="20.1" customHeight="1" spans="1:2">
      <c r="A153" s="396" t="s">
        <v>232</v>
      </c>
      <c r="B153" s="398">
        <v>0</v>
      </c>
    </row>
    <row r="154" ht="20.1" customHeight="1" spans="1:2">
      <c r="A154" s="396" t="s">
        <v>150</v>
      </c>
      <c r="B154" s="398">
        <v>0</v>
      </c>
    </row>
    <row r="155" ht="20.1" customHeight="1" spans="1:2">
      <c r="A155" s="396" t="s">
        <v>233</v>
      </c>
      <c r="B155" s="398">
        <v>49</v>
      </c>
    </row>
    <row r="156" ht="20.1" customHeight="1" spans="1:2">
      <c r="A156" s="396" t="s">
        <v>234</v>
      </c>
      <c r="B156" s="398">
        <v>117</v>
      </c>
    </row>
    <row r="157" ht="20.1" customHeight="1" spans="1:2">
      <c r="A157" s="396" t="s">
        <v>141</v>
      </c>
      <c r="B157" s="398">
        <v>117</v>
      </c>
    </row>
    <row r="158" ht="20.1" customHeight="1" spans="1:2">
      <c r="A158" s="396" t="s">
        <v>142</v>
      </c>
      <c r="B158" s="398">
        <v>0</v>
      </c>
    </row>
    <row r="159" ht="20.1" customHeight="1" spans="1:2">
      <c r="A159" s="396" t="s">
        <v>143</v>
      </c>
      <c r="B159" s="398">
        <v>0</v>
      </c>
    </row>
    <row r="160" ht="20.1" customHeight="1" spans="1:2">
      <c r="A160" s="396" t="s">
        <v>235</v>
      </c>
      <c r="B160" s="398">
        <v>0</v>
      </c>
    </row>
    <row r="161" ht="20.1" customHeight="1" spans="1:2">
      <c r="A161" s="396" t="s">
        <v>236</v>
      </c>
      <c r="B161" s="398">
        <v>0</v>
      </c>
    </row>
    <row r="162" ht="20.1" customHeight="1" spans="1:2">
      <c r="A162" s="396" t="s">
        <v>150</v>
      </c>
      <c r="B162" s="398">
        <v>0</v>
      </c>
    </row>
    <row r="163" ht="20.1" customHeight="1" spans="1:2">
      <c r="A163" s="396" t="s">
        <v>237</v>
      </c>
      <c r="B163" s="398">
        <v>0</v>
      </c>
    </row>
    <row r="164" ht="20.1" customHeight="1" spans="1:2">
      <c r="A164" s="396" t="s">
        <v>238</v>
      </c>
      <c r="B164" s="398">
        <v>550</v>
      </c>
    </row>
    <row r="165" ht="20.1" customHeight="1" spans="1:2">
      <c r="A165" s="396" t="s">
        <v>141</v>
      </c>
      <c r="B165" s="398">
        <v>336</v>
      </c>
    </row>
    <row r="166" ht="20.1" customHeight="1" spans="1:2">
      <c r="A166" s="396" t="s">
        <v>142</v>
      </c>
      <c r="B166" s="398">
        <v>0</v>
      </c>
    </row>
    <row r="167" ht="20.1" customHeight="1" spans="1:2">
      <c r="A167" s="396" t="s">
        <v>143</v>
      </c>
      <c r="B167" s="398">
        <v>0</v>
      </c>
    </row>
    <row r="168" ht="20.1" customHeight="1" spans="1:2">
      <c r="A168" s="396" t="s">
        <v>239</v>
      </c>
      <c r="B168" s="398">
        <v>214</v>
      </c>
    </row>
    <row r="169" ht="20.1" customHeight="1" spans="1:2">
      <c r="A169" s="396" t="s">
        <v>240</v>
      </c>
      <c r="B169" s="398">
        <v>0</v>
      </c>
    </row>
    <row r="170" ht="20.1" customHeight="1" spans="1:2">
      <c r="A170" s="396" t="s">
        <v>241</v>
      </c>
      <c r="B170" s="398">
        <v>495</v>
      </c>
    </row>
    <row r="171" ht="20.1" customHeight="1" spans="1:2">
      <c r="A171" s="396" t="s">
        <v>141</v>
      </c>
      <c r="B171" s="398">
        <v>235</v>
      </c>
    </row>
    <row r="172" ht="20.1" customHeight="1" spans="1:2">
      <c r="A172" s="396" t="s">
        <v>142</v>
      </c>
      <c r="B172" s="398">
        <v>118</v>
      </c>
    </row>
    <row r="173" ht="20.1" customHeight="1" spans="1:2">
      <c r="A173" s="396" t="s">
        <v>143</v>
      </c>
      <c r="B173" s="398">
        <v>0</v>
      </c>
    </row>
    <row r="174" ht="20.1" customHeight="1" spans="1:2">
      <c r="A174" s="396" t="s">
        <v>155</v>
      </c>
      <c r="B174" s="398">
        <v>16</v>
      </c>
    </row>
    <row r="175" ht="20.1" customHeight="1" spans="1:2">
      <c r="A175" s="396" t="s">
        <v>150</v>
      </c>
      <c r="B175" s="398">
        <v>72</v>
      </c>
    </row>
    <row r="176" ht="20.1" customHeight="1" spans="1:2">
      <c r="A176" s="396" t="s">
        <v>242</v>
      </c>
      <c r="B176" s="398">
        <v>54</v>
      </c>
    </row>
    <row r="177" ht="20.1" customHeight="1" spans="1:2">
      <c r="A177" s="396" t="s">
        <v>243</v>
      </c>
      <c r="B177" s="398">
        <v>1336</v>
      </c>
    </row>
    <row r="178" ht="20.1" customHeight="1" spans="1:2">
      <c r="A178" s="396" t="s">
        <v>141</v>
      </c>
      <c r="B178" s="398">
        <v>559</v>
      </c>
    </row>
    <row r="179" ht="20.1" customHeight="1" spans="1:2">
      <c r="A179" s="396" t="s">
        <v>142</v>
      </c>
      <c r="B179" s="398">
        <v>128</v>
      </c>
    </row>
    <row r="180" ht="20.1" customHeight="1" spans="1:2">
      <c r="A180" s="396" t="s">
        <v>143</v>
      </c>
      <c r="B180" s="398">
        <v>0</v>
      </c>
    </row>
    <row r="181" ht="20.1" customHeight="1" spans="1:2">
      <c r="A181" s="396" t="s">
        <v>244</v>
      </c>
      <c r="B181" s="398">
        <v>34</v>
      </c>
    </row>
    <row r="182" ht="20.1" customHeight="1" spans="1:2">
      <c r="A182" s="396" t="s">
        <v>150</v>
      </c>
      <c r="B182" s="398">
        <v>112</v>
      </c>
    </row>
    <row r="183" ht="20.1" customHeight="1" spans="1:2">
      <c r="A183" s="396" t="s">
        <v>245</v>
      </c>
      <c r="B183" s="398">
        <v>504</v>
      </c>
    </row>
    <row r="184" ht="20.1" customHeight="1" spans="1:2">
      <c r="A184" s="396" t="s">
        <v>246</v>
      </c>
      <c r="B184" s="398">
        <v>2802</v>
      </c>
    </row>
    <row r="185" ht="20.1" customHeight="1" spans="1:2">
      <c r="A185" s="396" t="s">
        <v>141</v>
      </c>
      <c r="B185" s="398">
        <v>1120</v>
      </c>
    </row>
    <row r="186" ht="20.1" customHeight="1" spans="1:2">
      <c r="A186" s="396" t="s">
        <v>142</v>
      </c>
      <c r="B186" s="398">
        <v>310</v>
      </c>
    </row>
    <row r="187" ht="20.1" customHeight="1" spans="1:2">
      <c r="A187" s="396" t="s">
        <v>143</v>
      </c>
      <c r="B187" s="398">
        <v>0</v>
      </c>
    </row>
    <row r="188" ht="20.1" customHeight="1" spans="1:2">
      <c r="A188" s="396" t="s">
        <v>247</v>
      </c>
      <c r="B188" s="398">
        <v>1066</v>
      </c>
    </row>
    <row r="189" ht="20.1" customHeight="1" spans="1:2">
      <c r="A189" s="396" t="s">
        <v>150</v>
      </c>
      <c r="B189" s="398">
        <v>197</v>
      </c>
    </row>
    <row r="190" ht="20.1" customHeight="1" spans="1:2">
      <c r="A190" s="396" t="s">
        <v>248</v>
      </c>
      <c r="B190" s="398">
        <v>108</v>
      </c>
    </row>
    <row r="191" ht="20.1" customHeight="1" spans="1:2">
      <c r="A191" s="396" t="s">
        <v>249</v>
      </c>
      <c r="B191" s="398">
        <v>770</v>
      </c>
    </row>
    <row r="192" ht="20.1" customHeight="1" spans="1:2">
      <c r="A192" s="396" t="s">
        <v>141</v>
      </c>
      <c r="B192" s="398">
        <v>566</v>
      </c>
    </row>
    <row r="193" ht="20.1" customHeight="1" spans="1:2">
      <c r="A193" s="396" t="s">
        <v>142</v>
      </c>
      <c r="B193" s="398">
        <v>37</v>
      </c>
    </row>
    <row r="194" ht="20.1" customHeight="1" spans="1:2">
      <c r="A194" s="396" t="s">
        <v>143</v>
      </c>
      <c r="B194" s="398">
        <v>0</v>
      </c>
    </row>
    <row r="195" ht="20.1" customHeight="1" spans="1:2">
      <c r="A195" s="396" t="s">
        <v>250</v>
      </c>
      <c r="B195" s="398">
        <v>12</v>
      </c>
    </row>
    <row r="196" ht="20.1" customHeight="1" spans="1:2">
      <c r="A196" s="396" t="s">
        <v>150</v>
      </c>
      <c r="B196" s="398">
        <v>95</v>
      </c>
    </row>
    <row r="197" ht="20.1" customHeight="1" spans="1:2">
      <c r="A197" s="396" t="s">
        <v>251</v>
      </c>
      <c r="B197" s="398">
        <v>60</v>
      </c>
    </row>
    <row r="198" ht="20.1" customHeight="1" spans="1:2">
      <c r="A198" s="396" t="s">
        <v>252</v>
      </c>
      <c r="B198" s="398">
        <v>1905</v>
      </c>
    </row>
    <row r="199" ht="20.1" customHeight="1" spans="1:2">
      <c r="A199" s="396" t="s">
        <v>141</v>
      </c>
      <c r="B199" s="398">
        <v>348</v>
      </c>
    </row>
    <row r="200" ht="20.1" customHeight="1" spans="1:2">
      <c r="A200" s="396" t="s">
        <v>142</v>
      </c>
      <c r="B200" s="398">
        <v>15</v>
      </c>
    </row>
    <row r="201" ht="20.1" customHeight="1" spans="1:2">
      <c r="A201" s="396" t="s">
        <v>143</v>
      </c>
      <c r="B201" s="398">
        <v>0</v>
      </c>
    </row>
    <row r="202" ht="20.1" customHeight="1" spans="1:2">
      <c r="A202" s="396" t="s">
        <v>253</v>
      </c>
      <c r="B202" s="398">
        <v>185</v>
      </c>
    </row>
    <row r="203" ht="20.1" customHeight="1" spans="1:2">
      <c r="A203" s="396" t="s">
        <v>150</v>
      </c>
      <c r="B203" s="398">
        <v>347</v>
      </c>
    </row>
    <row r="204" ht="20.1" customHeight="1" spans="1:2">
      <c r="A204" s="396" t="s">
        <v>254</v>
      </c>
      <c r="B204" s="398">
        <v>1009</v>
      </c>
    </row>
    <row r="205" ht="20.1" customHeight="1" spans="1:2">
      <c r="A205" s="396" t="s">
        <v>255</v>
      </c>
      <c r="B205" s="398">
        <v>593</v>
      </c>
    </row>
    <row r="206" ht="20.1" customHeight="1" spans="1:2">
      <c r="A206" s="396" t="s">
        <v>141</v>
      </c>
      <c r="B206" s="398">
        <v>230</v>
      </c>
    </row>
    <row r="207" ht="20.1" customHeight="1" spans="1:2">
      <c r="A207" s="396" t="s">
        <v>142</v>
      </c>
      <c r="B207" s="398">
        <v>0</v>
      </c>
    </row>
    <row r="208" ht="20.1" customHeight="1" spans="1:2">
      <c r="A208" s="396" t="s">
        <v>143</v>
      </c>
      <c r="B208" s="398">
        <v>0</v>
      </c>
    </row>
    <row r="209" ht="20.1" customHeight="1" spans="1:2">
      <c r="A209" s="396" t="s">
        <v>256</v>
      </c>
      <c r="B209" s="398">
        <v>176</v>
      </c>
    </row>
    <row r="210" ht="20.1" customHeight="1" spans="1:2">
      <c r="A210" s="396" t="s">
        <v>257</v>
      </c>
      <c r="B210" s="398">
        <v>0</v>
      </c>
    </row>
    <row r="211" ht="20.1" customHeight="1" spans="1:2">
      <c r="A211" s="396" t="s">
        <v>150</v>
      </c>
      <c r="B211" s="398">
        <v>150</v>
      </c>
    </row>
    <row r="212" ht="20.1" customHeight="1" spans="1:2">
      <c r="A212" s="396" t="s">
        <v>258</v>
      </c>
      <c r="B212" s="398">
        <v>37</v>
      </c>
    </row>
    <row r="213" ht="20.1" customHeight="1" spans="1:2">
      <c r="A213" s="396" t="s">
        <v>259</v>
      </c>
      <c r="B213" s="398">
        <v>129</v>
      </c>
    </row>
    <row r="214" ht="20.1" customHeight="1" spans="1:2">
      <c r="A214" s="396" t="s">
        <v>141</v>
      </c>
      <c r="B214" s="398">
        <v>99</v>
      </c>
    </row>
    <row r="215" ht="20.1" customHeight="1" spans="1:2">
      <c r="A215" s="396" t="s">
        <v>142</v>
      </c>
      <c r="B215" s="398">
        <v>30</v>
      </c>
    </row>
    <row r="216" ht="20.1" customHeight="1" spans="1:2">
      <c r="A216" s="396" t="s">
        <v>143</v>
      </c>
      <c r="B216" s="398">
        <v>0</v>
      </c>
    </row>
    <row r="217" ht="20.1" customHeight="1" spans="1:2">
      <c r="A217" s="396" t="s">
        <v>150</v>
      </c>
      <c r="B217" s="398">
        <v>0</v>
      </c>
    </row>
    <row r="218" ht="20.1" customHeight="1" spans="1:2">
      <c r="A218" s="396" t="s">
        <v>260</v>
      </c>
      <c r="B218" s="398">
        <v>0</v>
      </c>
    </row>
    <row r="219" ht="20.1" customHeight="1" spans="1:2">
      <c r="A219" s="396" t="s">
        <v>261</v>
      </c>
      <c r="B219" s="398">
        <v>2103</v>
      </c>
    </row>
    <row r="220" ht="20.1" customHeight="1" spans="1:2">
      <c r="A220" s="396" t="s">
        <v>141</v>
      </c>
      <c r="B220" s="398">
        <v>860</v>
      </c>
    </row>
    <row r="221" ht="20.1" customHeight="1" spans="1:2">
      <c r="A221" s="396" t="s">
        <v>142</v>
      </c>
      <c r="B221" s="398">
        <v>499</v>
      </c>
    </row>
    <row r="222" ht="20.1" customHeight="1" spans="1:2">
      <c r="A222" s="396" t="s">
        <v>143</v>
      </c>
      <c r="B222" s="398">
        <v>0</v>
      </c>
    </row>
    <row r="223" ht="20.1" customHeight="1" spans="1:2">
      <c r="A223" s="396" t="s">
        <v>150</v>
      </c>
      <c r="B223" s="398">
        <v>148</v>
      </c>
    </row>
    <row r="224" ht="20.1" customHeight="1" spans="1:2">
      <c r="A224" s="396" t="s">
        <v>262</v>
      </c>
      <c r="B224" s="398">
        <v>596</v>
      </c>
    </row>
    <row r="225" ht="20.1" customHeight="1" spans="1:2">
      <c r="A225" s="396" t="s">
        <v>263</v>
      </c>
      <c r="B225" s="398">
        <v>450</v>
      </c>
    </row>
    <row r="226" ht="20.1" customHeight="1" spans="1:2">
      <c r="A226" s="396" t="s">
        <v>141</v>
      </c>
      <c r="B226" s="398">
        <v>67</v>
      </c>
    </row>
    <row r="227" ht="20.1" customHeight="1" spans="1:2">
      <c r="A227" s="396" t="s">
        <v>142</v>
      </c>
      <c r="B227" s="398">
        <v>166</v>
      </c>
    </row>
    <row r="228" ht="20.1" customHeight="1" spans="1:2">
      <c r="A228" s="396" t="s">
        <v>143</v>
      </c>
      <c r="B228" s="398">
        <v>0</v>
      </c>
    </row>
    <row r="229" ht="20.1" customHeight="1" spans="1:2">
      <c r="A229" s="396" t="s">
        <v>264</v>
      </c>
      <c r="B229" s="398">
        <v>146</v>
      </c>
    </row>
    <row r="230" ht="20.1" customHeight="1" spans="1:2">
      <c r="A230" s="396" t="s">
        <v>150</v>
      </c>
      <c r="B230" s="398">
        <v>70</v>
      </c>
    </row>
    <row r="231" ht="20.1" customHeight="1" spans="1:2">
      <c r="A231" s="396" t="s">
        <v>265</v>
      </c>
      <c r="B231" s="398">
        <v>0</v>
      </c>
    </row>
    <row r="232" ht="20.1" customHeight="1" spans="1:2">
      <c r="A232" s="396" t="s">
        <v>266</v>
      </c>
      <c r="B232" s="398">
        <v>0</v>
      </c>
    </row>
    <row r="233" ht="20.1" customHeight="1" spans="1:2">
      <c r="A233" s="396" t="s">
        <v>141</v>
      </c>
      <c r="B233" s="398">
        <v>0</v>
      </c>
    </row>
    <row r="234" ht="20.1" customHeight="1" spans="1:2">
      <c r="A234" s="396" t="s">
        <v>142</v>
      </c>
      <c r="B234" s="398">
        <v>0</v>
      </c>
    </row>
    <row r="235" ht="20.1" customHeight="1" spans="1:2">
      <c r="A235" s="396" t="s">
        <v>143</v>
      </c>
      <c r="B235" s="398">
        <v>0</v>
      </c>
    </row>
    <row r="236" ht="20.1" customHeight="1" spans="1:2">
      <c r="A236" s="396" t="s">
        <v>267</v>
      </c>
      <c r="B236" s="398">
        <v>0</v>
      </c>
    </row>
    <row r="237" ht="20.1" customHeight="1" spans="1:2">
      <c r="A237" s="396" t="s">
        <v>268</v>
      </c>
      <c r="B237" s="398">
        <v>0</v>
      </c>
    </row>
    <row r="238" ht="20.1" customHeight="1" spans="1:2">
      <c r="A238" s="396" t="s">
        <v>182</v>
      </c>
      <c r="B238" s="398">
        <v>0</v>
      </c>
    </row>
    <row r="239" ht="20.1" customHeight="1" spans="1:2">
      <c r="A239" s="396" t="s">
        <v>269</v>
      </c>
      <c r="B239" s="398">
        <v>0</v>
      </c>
    </row>
    <row r="240" ht="20.1" customHeight="1" spans="1:2">
      <c r="A240" s="396" t="s">
        <v>270</v>
      </c>
      <c r="B240" s="398">
        <v>0</v>
      </c>
    </row>
    <row r="241" ht="20.1" customHeight="1" spans="1:2">
      <c r="A241" s="396" t="s">
        <v>271</v>
      </c>
      <c r="B241" s="398">
        <v>0</v>
      </c>
    </row>
    <row r="242" ht="20.1" customHeight="1" spans="1:2">
      <c r="A242" s="396" t="s">
        <v>272</v>
      </c>
      <c r="B242" s="398">
        <v>0</v>
      </c>
    </row>
    <row r="243" ht="20.1" customHeight="1" spans="1:2">
      <c r="A243" s="396" t="s">
        <v>273</v>
      </c>
      <c r="B243" s="398">
        <v>0</v>
      </c>
    </row>
    <row r="244" ht="20.1" customHeight="1" spans="1:2">
      <c r="A244" s="396" t="s">
        <v>274</v>
      </c>
      <c r="B244" s="398">
        <v>0</v>
      </c>
    </row>
    <row r="245" ht="20.1" customHeight="1" spans="1:2">
      <c r="A245" s="396" t="s">
        <v>150</v>
      </c>
      <c r="B245" s="398">
        <v>0</v>
      </c>
    </row>
    <row r="246" ht="20.1" customHeight="1" spans="1:2">
      <c r="A246" s="396" t="s">
        <v>275</v>
      </c>
      <c r="B246" s="398">
        <v>0</v>
      </c>
    </row>
    <row r="247" ht="20.1" customHeight="1" spans="1:2">
      <c r="A247" s="396" t="s">
        <v>276</v>
      </c>
      <c r="B247" s="398">
        <v>6002</v>
      </c>
    </row>
    <row r="248" ht="20.1" customHeight="1" spans="1:2">
      <c r="A248" s="396" t="s">
        <v>277</v>
      </c>
      <c r="B248" s="398">
        <v>0</v>
      </c>
    </row>
    <row r="249" ht="20.1" customHeight="1" spans="1:2">
      <c r="A249" s="396" t="s">
        <v>278</v>
      </c>
      <c r="B249" s="398">
        <v>6002</v>
      </c>
    </row>
    <row r="250" ht="20.1" customHeight="1" spans="1:2">
      <c r="A250" s="396" t="s">
        <v>32</v>
      </c>
      <c r="B250" s="398">
        <v>0</v>
      </c>
    </row>
    <row r="251" ht="20.1" customHeight="1" spans="1:2">
      <c r="A251" s="396" t="s">
        <v>279</v>
      </c>
      <c r="B251" s="398">
        <v>0</v>
      </c>
    </row>
    <row r="252" ht="20.1" customHeight="1" spans="1:2">
      <c r="A252" s="396" t="s">
        <v>141</v>
      </c>
      <c r="B252" s="398">
        <v>0</v>
      </c>
    </row>
    <row r="253" ht="20.1" customHeight="1" spans="1:2">
      <c r="A253" s="396" t="s">
        <v>142</v>
      </c>
      <c r="B253" s="398">
        <v>0</v>
      </c>
    </row>
    <row r="254" ht="20.1" customHeight="1" spans="1:2">
      <c r="A254" s="396" t="s">
        <v>143</v>
      </c>
      <c r="B254" s="398">
        <v>0</v>
      </c>
    </row>
    <row r="255" ht="20.1" customHeight="1" spans="1:2">
      <c r="A255" s="396" t="s">
        <v>247</v>
      </c>
      <c r="B255" s="398">
        <v>0</v>
      </c>
    </row>
    <row r="256" ht="20.1" customHeight="1" spans="1:2">
      <c r="A256" s="396" t="s">
        <v>150</v>
      </c>
      <c r="B256" s="398">
        <v>0</v>
      </c>
    </row>
    <row r="257" ht="20.1" customHeight="1" spans="1:2">
      <c r="A257" s="396" t="s">
        <v>280</v>
      </c>
      <c r="B257" s="398">
        <v>0</v>
      </c>
    </row>
    <row r="258" ht="20.1" customHeight="1" spans="1:2">
      <c r="A258" s="396" t="s">
        <v>281</v>
      </c>
      <c r="B258" s="398">
        <v>0</v>
      </c>
    </row>
    <row r="259" ht="20.1" customHeight="1" spans="1:2">
      <c r="A259" s="396" t="s">
        <v>282</v>
      </c>
      <c r="B259" s="398">
        <v>0</v>
      </c>
    </row>
    <row r="260" ht="20.1" customHeight="1" spans="1:2">
      <c r="A260" s="396" t="s">
        <v>283</v>
      </c>
      <c r="B260" s="398">
        <v>0</v>
      </c>
    </row>
    <row r="261" ht="20.1" customHeight="1" spans="1:2">
      <c r="A261" s="396" t="s">
        <v>284</v>
      </c>
      <c r="B261" s="398">
        <v>0</v>
      </c>
    </row>
    <row r="262" ht="20.1" customHeight="1" spans="1:2">
      <c r="A262" s="396" t="s">
        <v>285</v>
      </c>
      <c r="B262" s="398">
        <v>0</v>
      </c>
    </row>
    <row r="263" ht="20.1" customHeight="1" spans="1:2">
      <c r="A263" s="396" t="s">
        <v>286</v>
      </c>
      <c r="B263" s="398">
        <v>0</v>
      </c>
    </row>
    <row r="264" ht="20.1" customHeight="1" spans="1:2">
      <c r="A264" s="396" t="s">
        <v>287</v>
      </c>
      <c r="B264" s="398">
        <v>0</v>
      </c>
    </row>
    <row r="265" ht="20.1" customHeight="1" spans="1:2">
      <c r="A265" s="396" t="s">
        <v>288</v>
      </c>
      <c r="B265" s="398">
        <v>0</v>
      </c>
    </row>
    <row r="266" ht="20.1" customHeight="1" spans="1:2">
      <c r="A266" s="396" t="s">
        <v>289</v>
      </c>
      <c r="B266" s="398">
        <v>0</v>
      </c>
    </row>
    <row r="267" ht="20.1" customHeight="1" spans="1:2">
      <c r="A267" s="396" t="s">
        <v>290</v>
      </c>
      <c r="B267" s="398">
        <v>0</v>
      </c>
    </row>
    <row r="268" ht="20.1" customHeight="1" spans="1:2">
      <c r="A268" s="396" t="s">
        <v>291</v>
      </c>
      <c r="B268" s="398">
        <v>0</v>
      </c>
    </row>
    <row r="269" ht="20.1" customHeight="1" spans="1:2">
      <c r="A269" s="396" t="s">
        <v>292</v>
      </c>
      <c r="B269" s="398">
        <v>0</v>
      </c>
    </row>
    <row r="270" ht="20.1" customHeight="1" spans="1:2">
      <c r="A270" s="396" t="s">
        <v>293</v>
      </c>
      <c r="B270" s="398">
        <v>0</v>
      </c>
    </row>
    <row r="271" ht="20.1" customHeight="1" spans="1:2">
      <c r="A271" s="396" t="s">
        <v>294</v>
      </c>
      <c r="B271" s="398">
        <v>0</v>
      </c>
    </row>
    <row r="272" ht="20.1" customHeight="1" spans="1:2">
      <c r="A272" s="396" t="s">
        <v>295</v>
      </c>
      <c r="B272" s="398">
        <v>0</v>
      </c>
    </row>
    <row r="273" ht="20.1" customHeight="1" spans="1:2">
      <c r="A273" s="396" t="s">
        <v>296</v>
      </c>
      <c r="B273" s="398">
        <v>0</v>
      </c>
    </row>
    <row r="274" ht="20.1" customHeight="1" spans="1:2">
      <c r="A274" s="396" t="s">
        <v>297</v>
      </c>
      <c r="B274" s="398">
        <v>0</v>
      </c>
    </row>
    <row r="275" ht="20.1" customHeight="1" spans="1:2">
      <c r="A275" s="396" t="s">
        <v>298</v>
      </c>
      <c r="B275" s="398">
        <v>0</v>
      </c>
    </row>
    <row r="276" ht="20.1" customHeight="1" spans="1:2">
      <c r="A276" s="396" t="s">
        <v>299</v>
      </c>
      <c r="B276" s="398">
        <v>0</v>
      </c>
    </row>
    <row r="277" ht="20.1" customHeight="1" spans="1:2">
      <c r="A277" s="396" t="s">
        <v>300</v>
      </c>
      <c r="B277" s="398">
        <v>0</v>
      </c>
    </row>
    <row r="278" ht="20.1" customHeight="1" spans="1:2">
      <c r="A278" s="396" t="s">
        <v>301</v>
      </c>
      <c r="B278" s="398">
        <v>0</v>
      </c>
    </row>
    <row r="279" ht="20.1" customHeight="1" spans="1:2">
      <c r="A279" s="396" t="s">
        <v>302</v>
      </c>
      <c r="B279" s="398">
        <v>0</v>
      </c>
    </row>
    <row r="280" ht="20.1" customHeight="1" spans="1:2">
      <c r="A280" s="396" t="s">
        <v>303</v>
      </c>
      <c r="B280" s="398">
        <v>0</v>
      </c>
    </row>
    <row r="281" ht="20.1" customHeight="1" spans="1:2">
      <c r="A281" s="396" t="s">
        <v>304</v>
      </c>
      <c r="B281" s="398">
        <v>0</v>
      </c>
    </row>
    <row r="282" ht="20.1" customHeight="1" spans="1:2">
      <c r="A282" s="396" t="s">
        <v>305</v>
      </c>
      <c r="B282" s="398">
        <v>0</v>
      </c>
    </row>
    <row r="283" ht="20.1" customHeight="1" spans="1:2">
      <c r="A283" s="396" t="s">
        <v>141</v>
      </c>
      <c r="B283" s="398">
        <v>0</v>
      </c>
    </row>
    <row r="284" ht="20.1" customHeight="1" spans="1:2">
      <c r="A284" s="396" t="s">
        <v>142</v>
      </c>
      <c r="B284" s="398">
        <v>0</v>
      </c>
    </row>
    <row r="285" ht="20.1" customHeight="1" spans="1:2">
      <c r="A285" s="396" t="s">
        <v>143</v>
      </c>
      <c r="B285" s="398">
        <v>0</v>
      </c>
    </row>
    <row r="286" ht="20.1" customHeight="1" spans="1:2">
      <c r="A286" s="396" t="s">
        <v>150</v>
      </c>
      <c r="B286" s="398">
        <v>0</v>
      </c>
    </row>
    <row r="287" ht="20.1" customHeight="1" spans="1:2">
      <c r="A287" s="396" t="s">
        <v>306</v>
      </c>
      <c r="B287" s="398">
        <v>0</v>
      </c>
    </row>
    <row r="288" ht="20.1" customHeight="1" spans="1:2">
      <c r="A288" s="396" t="s">
        <v>307</v>
      </c>
      <c r="B288" s="398">
        <v>0</v>
      </c>
    </row>
    <row r="289" ht="20.1" customHeight="1" spans="1:2">
      <c r="A289" s="396" t="s">
        <v>308</v>
      </c>
      <c r="B289" s="398">
        <v>0</v>
      </c>
    </row>
    <row r="290" ht="20.1" customHeight="1" spans="1:2">
      <c r="A290" s="396" t="s">
        <v>33</v>
      </c>
      <c r="B290" s="398">
        <v>1259</v>
      </c>
    </row>
    <row r="291" ht="20.1" customHeight="1" spans="1:2">
      <c r="A291" s="396" t="s">
        <v>309</v>
      </c>
      <c r="B291" s="398">
        <v>0</v>
      </c>
    </row>
    <row r="292" ht="20.1" customHeight="1" spans="1:2">
      <c r="A292" s="396" t="s">
        <v>310</v>
      </c>
      <c r="B292" s="398">
        <v>0</v>
      </c>
    </row>
    <row r="293" ht="20.1" customHeight="1" spans="1:2">
      <c r="A293" s="396" t="s">
        <v>311</v>
      </c>
      <c r="B293" s="398">
        <v>0</v>
      </c>
    </row>
    <row r="294" ht="20.1" customHeight="1" spans="1:2">
      <c r="A294" s="396" t="s">
        <v>312</v>
      </c>
      <c r="B294" s="398">
        <v>0</v>
      </c>
    </row>
    <row r="295" ht="20.1" customHeight="1" spans="1:2">
      <c r="A295" s="396" t="s">
        <v>313</v>
      </c>
      <c r="B295" s="398">
        <v>0</v>
      </c>
    </row>
    <row r="296" ht="20.1" customHeight="1" spans="1:2">
      <c r="A296" s="396" t="s">
        <v>314</v>
      </c>
      <c r="B296" s="398">
        <v>0</v>
      </c>
    </row>
    <row r="297" ht="20.1" customHeight="1" spans="1:2">
      <c r="A297" s="396" t="s">
        <v>315</v>
      </c>
      <c r="B297" s="398">
        <v>1064</v>
      </c>
    </row>
    <row r="298" ht="20.1" customHeight="1" spans="1:2">
      <c r="A298" s="396" t="s">
        <v>316</v>
      </c>
      <c r="B298" s="398">
        <v>70</v>
      </c>
    </row>
    <row r="299" ht="20.1" customHeight="1" spans="1:2">
      <c r="A299" s="396" t="s">
        <v>317</v>
      </c>
      <c r="B299" s="398">
        <v>0</v>
      </c>
    </row>
    <row r="300" ht="20.1" customHeight="1" spans="1:2">
      <c r="A300" s="396" t="s">
        <v>318</v>
      </c>
      <c r="B300" s="398">
        <v>221</v>
      </c>
    </row>
    <row r="301" ht="20.1" customHeight="1" spans="1:2">
      <c r="A301" s="396" t="s">
        <v>319</v>
      </c>
      <c r="B301" s="398">
        <v>0</v>
      </c>
    </row>
    <row r="302" ht="20.1" customHeight="1" spans="1:2">
      <c r="A302" s="396" t="s">
        <v>320</v>
      </c>
      <c r="B302" s="398">
        <v>0</v>
      </c>
    </row>
    <row r="303" ht="20.1" customHeight="1" spans="1:2">
      <c r="A303" s="396" t="s">
        <v>321</v>
      </c>
      <c r="B303" s="398">
        <v>155</v>
      </c>
    </row>
    <row r="304" ht="20.1" customHeight="1" spans="1:2">
      <c r="A304" s="396" t="s">
        <v>322</v>
      </c>
      <c r="B304" s="398">
        <v>618</v>
      </c>
    </row>
    <row r="305" ht="20.1" customHeight="1" spans="1:2">
      <c r="A305" s="396" t="s">
        <v>323</v>
      </c>
      <c r="B305" s="398">
        <v>0</v>
      </c>
    </row>
    <row r="306" ht="20.1" customHeight="1" spans="1:2">
      <c r="A306" s="396" t="s">
        <v>324</v>
      </c>
      <c r="B306" s="398">
        <v>0</v>
      </c>
    </row>
    <row r="307" ht="20.1" customHeight="1" spans="1:2">
      <c r="A307" s="396" t="s">
        <v>325</v>
      </c>
      <c r="B307" s="398">
        <v>195</v>
      </c>
    </row>
    <row r="308" ht="20.1" customHeight="1" spans="1:2">
      <c r="A308" s="396" t="s">
        <v>326</v>
      </c>
      <c r="B308" s="398">
        <v>195</v>
      </c>
    </row>
    <row r="309" ht="20.1" customHeight="1" spans="1:2">
      <c r="A309" s="396" t="s">
        <v>34</v>
      </c>
      <c r="B309" s="398">
        <v>29803</v>
      </c>
    </row>
    <row r="310" ht="20.1" customHeight="1" spans="1:2">
      <c r="A310" s="396" t="s">
        <v>327</v>
      </c>
      <c r="B310" s="398">
        <v>30</v>
      </c>
    </row>
    <row r="311" ht="20.1" customHeight="1" spans="1:2">
      <c r="A311" s="396" t="s">
        <v>328</v>
      </c>
      <c r="B311" s="398">
        <v>0</v>
      </c>
    </row>
    <row r="312" ht="20.1" customHeight="1" spans="1:2">
      <c r="A312" s="396" t="s">
        <v>329</v>
      </c>
      <c r="B312" s="398">
        <v>30</v>
      </c>
    </row>
    <row r="313" ht="20.1" customHeight="1" spans="1:2">
      <c r="A313" s="396" t="s">
        <v>330</v>
      </c>
      <c r="B313" s="398">
        <v>26641</v>
      </c>
    </row>
    <row r="314" ht="20.1" customHeight="1" spans="1:2">
      <c r="A314" s="396" t="s">
        <v>141</v>
      </c>
      <c r="B314" s="398">
        <v>16030</v>
      </c>
    </row>
    <row r="315" ht="20.1" customHeight="1" spans="1:2">
      <c r="A315" s="396" t="s">
        <v>142</v>
      </c>
      <c r="B315" s="398">
        <v>485</v>
      </c>
    </row>
    <row r="316" ht="20.1" customHeight="1" spans="1:2">
      <c r="A316" s="396" t="s">
        <v>143</v>
      </c>
      <c r="B316" s="398">
        <v>0</v>
      </c>
    </row>
    <row r="317" ht="20.1" customHeight="1" spans="1:2">
      <c r="A317" s="396" t="s">
        <v>182</v>
      </c>
      <c r="B317" s="398">
        <v>1121</v>
      </c>
    </row>
    <row r="318" ht="20.1" customHeight="1" spans="1:2">
      <c r="A318" s="396" t="s">
        <v>331</v>
      </c>
      <c r="B318" s="398">
        <v>7194</v>
      </c>
    </row>
    <row r="319" ht="20.1" customHeight="1" spans="1:2">
      <c r="A319" s="396" t="s">
        <v>332</v>
      </c>
      <c r="B319" s="398">
        <v>0</v>
      </c>
    </row>
    <row r="320" ht="20.1" customHeight="1" spans="1:2">
      <c r="A320" s="396" t="s">
        <v>333</v>
      </c>
      <c r="B320" s="398">
        <v>1140</v>
      </c>
    </row>
    <row r="321" ht="20.1" customHeight="1" spans="1:2">
      <c r="A321" s="396" t="s">
        <v>334</v>
      </c>
      <c r="B321" s="398">
        <v>0</v>
      </c>
    </row>
    <row r="322" ht="20.1" customHeight="1" spans="1:2">
      <c r="A322" s="396" t="s">
        <v>150</v>
      </c>
      <c r="B322" s="398">
        <v>0</v>
      </c>
    </row>
    <row r="323" ht="20.1" customHeight="1" spans="1:2">
      <c r="A323" s="396" t="s">
        <v>335</v>
      </c>
      <c r="B323" s="398">
        <v>672</v>
      </c>
    </row>
    <row r="324" ht="20.1" customHeight="1" spans="1:2">
      <c r="A324" s="396" t="s">
        <v>336</v>
      </c>
      <c r="B324" s="398">
        <v>0</v>
      </c>
    </row>
    <row r="325" ht="20.1" customHeight="1" spans="1:2">
      <c r="A325" s="396" t="s">
        <v>141</v>
      </c>
      <c r="B325" s="398">
        <v>0</v>
      </c>
    </row>
    <row r="326" ht="20.1" customHeight="1" spans="1:2">
      <c r="A326" s="396" t="s">
        <v>142</v>
      </c>
      <c r="B326" s="398">
        <v>0</v>
      </c>
    </row>
    <row r="327" ht="20.1" customHeight="1" spans="1:2">
      <c r="A327" s="396" t="s">
        <v>143</v>
      </c>
      <c r="B327" s="398">
        <v>0</v>
      </c>
    </row>
    <row r="328" ht="20.1" customHeight="1" spans="1:2">
      <c r="A328" s="396" t="s">
        <v>337</v>
      </c>
      <c r="B328" s="398">
        <v>0</v>
      </c>
    </row>
    <row r="329" ht="20.1" customHeight="1" spans="1:2">
      <c r="A329" s="396" t="s">
        <v>150</v>
      </c>
      <c r="B329" s="398">
        <v>0</v>
      </c>
    </row>
    <row r="330" ht="20.1" customHeight="1" spans="1:2">
      <c r="A330" s="396" t="s">
        <v>338</v>
      </c>
      <c r="B330" s="398">
        <v>0</v>
      </c>
    </row>
    <row r="331" ht="20.1" customHeight="1" spans="1:2">
      <c r="A331" s="396" t="s">
        <v>339</v>
      </c>
      <c r="B331" s="398">
        <v>19</v>
      </c>
    </row>
    <row r="332" ht="20.1" customHeight="1" spans="1:2">
      <c r="A332" s="396" t="s">
        <v>141</v>
      </c>
      <c r="B332" s="398">
        <v>0</v>
      </c>
    </row>
    <row r="333" ht="20.1" customHeight="1" spans="1:2">
      <c r="A333" s="396" t="s">
        <v>142</v>
      </c>
      <c r="B333" s="398">
        <v>0</v>
      </c>
    </row>
    <row r="334" ht="20.1" customHeight="1" spans="1:2">
      <c r="A334" s="396" t="s">
        <v>143</v>
      </c>
      <c r="B334" s="398">
        <v>0</v>
      </c>
    </row>
    <row r="335" ht="20.1" customHeight="1" spans="1:2">
      <c r="A335" s="396" t="s">
        <v>340</v>
      </c>
      <c r="B335" s="398">
        <v>0</v>
      </c>
    </row>
    <row r="336" ht="20.1" customHeight="1" spans="1:2">
      <c r="A336" s="396" t="s">
        <v>341</v>
      </c>
      <c r="B336" s="398">
        <v>0</v>
      </c>
    </row>
    <row r="337" ht="20.1" customHeight="1" spans="1:2">
      <c r="A337" s="396" t="s">
        <v>150</v>
      </c>
      <c r="B337" s="398">
        <v>0</v>
      </c>
    </row>
    <row r="338" ht="20.1" customHeight="1" spans="1:2">
      <c r="A338" s="396" t="s">
        <v>342</v>
      </c>
      <c r="B338" s="398">
        <v>19</v>
      </c>
    </row>
    <row r="339" ht="20.1" customHeight="1" spans="1:2">
      <c r="A339" s="396" t="s">
        <v>343</v>
      </c>
      <c r="B339" s="398">
        <v>0</v>
      </c>
    </row>
    <row r="340" ht="20.1" customHeight="1" spans="1:2">
      <c r="A340" s="396" t="s">
        <v>141</v>
      </c>
      <c r="B340" s="398">
        <v>0</v>
      </c>
    </row>
    <row r="341" ht="20.1" customHeight="1" spans="1:2">
      <c r="A341" s="396" t="s">
        <v>142</v>
      </c>
      <c r="B341" s="398">
        <v>0</v>
      </c>
    </row>
    <row r="342" ht="20.1" customHeight="1" spans="1:2">
      <c r="A342" s="396" t="s">
        <v>143</v>
      </c>
      <c r="B342" s="398">
        <v>0</v>
      </c>
    </row>
    <row r="343" ht="20.1" customHeight="1" spans="1:2">
      <c r="A343" s="396" t="s">
        <v>344</v>
      </c>
      <c r="B343" s="398">
        <v>0</v>
      </c>
    </row>
    <row r="344" ht="20.1" customHeight="1" spans="1:2">
      <c r="A344" s="396" t="s">
        <v>345</v>
      </c>
      <c r="B344" s="398">
        <v>0</v>
      </c>
    </row>
    <row r="345" ht="20.1" customHeight="1" spans="1:2">
      <c r="A345" s="396" t="s">
        <v>346</v>
      </c>
      <c r="B345" s="398">
        <v>0</v>
      </c>
    </row>
    <row r="346" ht="20.1" customHeight="1" spans="1:2">
      <c r="A346" s="396" t="s">
        <v>150</v>
      </c>
      <c r="B346" s="398">
        <v>0</v>
      </c>
    </row>
    <row r="347" ht="20.1" customHeight="1" spans="1:2">
      <c r="A347" s="396" t="s">
        <v>347</v>
      </c>
      <c r="B347" s="398">
        <v>0</v>
      </c>
    </row>
    <row r="348" ht="20.1" customHeight="1" spans="1:2">
      <c r="A348" s="396" t="s">
        <v>348</v>
      </c>
      <c r="B348" s="398">
        <v>3093</v>
      </c>
    </row>
    <row r="349" ht="20.1" customHeight="1" spans="1:2">
      <c r="A349" s="396" t="s">
        <v>141</v>
      </c>
      <c r="B349" s="398">
        <v>1962</v>
      </c>
    </row>
    <row r="350" ht="20.1" customHeight="1" spans="1:2">
      <c r="A350" s="396" t="s">
        <v>142</v>
      </c>
      <c r="B350" s="398">
        <v>0</v>
      </c>
    </row>
    <row r="351" ht="20.1" customHeight="1" spans="1:2">
      <c r="A351" s="396" t="s">
        <v>143</v>
      </c>
      <c r="B351" s="398">
        <v>0</v>
      </c>
    </row>
    <row r="352" ht="20.1" customHeight="1" spans="1:2">
      <c r="A352" s="396" t="s">
        <v>349</v>
      </c>
      <c r="B352" s="398">
        <v>443</v>
      </c>
    </row>
    <row r="353" ht="20.1" customHeight="1" spans="1:2">
      <c r="A353" s="396" t="s">
        <v>350</v>
      </c>
      <c r="B353" s="398">
        <v>130</v>
      </c>
    </row>
    <row r="354" ht="20.1" customHeight="1" spans="1:2">
      <c r="A354" s="396" t="s">
        <v>351</v>
      </c>
      <c r="B354" s="398">
        <v>0</v>
      </c>
    </row>
    <row r="355" ht="20.1" customHeight="1" spans="1:2">
      <c r="A355" s="396" t="s">
        <v>352</v>
      </c>
      <c r="B355" s="398">
        <v>155</v>
      </c>
    </row>
    <row r="356" ht="20.1" customHeight="1" spans="1:2">
      <c r="A356" s="396" t="s">
        <v>353</v>
      </c>
      <c r="B356" s="398">
        <v>0</v>
      </c>
    </row>
    <row r="357" ht="20.1" customHeight="1" spans="1:2">
      <c r="A357" s="396" t="s">
        <v>354</v>
      </c>
      <c r="B357" s="398">
        <v>0</v>
      </c>
    </row>
    <row r="358" ht="20.1" customHeight="1" spans="1:2">
      <c r="A358" s="396" t="s">
        <v>355</v>
      </c>
      <c r="B358" s="398">
        <v>180</v>
      </c>
    </row>
    <row r="359" ht="20.1" customHeight="1" spans="1:2">
      <c r="A359" s="396" t="s">
        <v>356</v>
      </c>
      <c r="B359" s="398">
        <v>0</v>
      </c>
    </row>
    <row r="360" ht="20.1" customHeight="1" spans="1:2">
      <c r="A360" s="396" t="s">
        <v>357</v>
      </c>
      <c r="B360" s="398">
        <v>14</v>
      </c>
    </row>
    <row r="361" ht="20.1" customHeight="1" spans="1:2">
      <c r="A361" s="396" t="s">
        <v>182</v>
      </c>
      <c r="B361" s="398">
        <v>0</v>
      </c>
    </row>
    <row r="362" ht="20.1" customHeight="1" spans="1:2">
      <c r="A362" s="396" t="s">
        <v>150</v>
      </c>
      <c r="B362" s="398">
        <v>210</v>
      </c>
    </row>
    <row r="363" ht="20.1" customHeight="1" spans="1:2">
      <c r="A363" s="396" t="s">
        <v>358</v>
      </c>
      <c r="B363" s="398">
        <v>0</v>
      </c>
    </row>
    <row r="364" ht="20.1" customHeight="1" spans="1:2">
      <c r="A364" s="396" t="s">
        <v>359</v>
      </c>
      <c r="B364" s="398">
        <v>0</v>
      </c>
    </row>
    <row r="365" ht="20.1" customHeight="1" spans="1:2">
      <c r="A365" s="396" t="s">
        <v>141</v>
      </c>
      <c r="B365" s="398">
        <v>0</v>
      </c>
    </row>
    <row r="366" ht="20.1" customHeight="1" spans="1:2">
      <c r="A366" s="396" t="s">
        <v>142</v>
      </c>
      <c r="B366" s="398">
        <v>0</v>
      </c>
    </row>
    <row r="367" ht="20.1" customHeight="1" spans="1:2">
      <c r="A367" s="396" t="s">
        <v>143</v>
      </c>
      <c r="B367" s="398">
        <v>0</v>
      </c>
    </row>
    <row r="368" ht="20.1" customHeight="1" spans="1:2">
      <c r="A368" s="396" t="s">
        <v>360</v>
      </c>
      <c r="B368" s="398">
        <v>0</v>
      </c>
    </row>
    <row r="369" ht="20.1" customHeight="1" spans="1:2">
      <c r="A369" s="396" t="s">
        <v>361</v>
      </c>
      <c r="B369" s="398">
        <v>0</v>
      </c>
    </row>
    <row r="370" ht="20.1" customHeight="1" spans="1:2">
      <c r="A370" s="396" t="s">
        <v>362</v>
      </c>
      <c r="B370" s="398">
        <v>0</v>
      </c>
    </row>
    <row r="371" ht="20.1" customHeight="1" spans="1:2">
      <c r="A371" s="396" t="s">
        <v>182</v>
      </c>
      <c r="B371" s="398">
        <v>0</v>
      </c>
    </row>
    <row r="372" ht="20.1" customHeight="1" spans="1:2">
      <c r="A372" s="396" t="s">
        <v>150</v>
      </c>
      <c r="B372" s="398">
        <v>0</v>
      </c>
    </row>
    <row r="373" ht="20.1" customHeight="1" spans="1:2">
      <c r="A373" s="396" t="s">
        <v>363</v>
      </c>
      <c r="B373" s="398">
        <v>0</v>
      </c>
    </row>
    <row r="374" ht="20.1" customHeight="1" spans="1:2">
      <c r="A374" s="396" t="s">
        <v>364</v>
      </c>
      <c r="B374" s="398">
        <v>0</v>
      </c>
    </row>
    <row r="375" ht="20.1" customHeight="1" spans="1:2">
      <c r="A375" s="396" t="s">
        <v>141</v>
      </c>
      <c r="B375" s="398">
        <v>0</v>
      </c>
    </row>
    <row r="376" ht="20.1" customHeight="1" spans="1:2">
      <c r="A376" s="396" t="s">
        <v>142</v>
      </c>
      <c r="B376" s="398">
        <v>0</v>
      </c>
    </row>
    <row r="377" ht="20.1" customHeight="1" spans="1:2">
      <c r="A377" s="396" t="s">
        <v>143</v>
      </c>
      <c r="B377" s="398">
        <v>0</v>
      </c>
    </row>
    <row r="378" ht="20.1" customHeight="1" spans="1:2">
      <c r="A378" s="396" t="s">
        <v>365</v>
      </c>
      <c r="B378" s="398">
        <v>0</v>
      </c>
    </row>
    <row r="379" ht="20.1" customHeight="1" spans="1:2">
      <c r="A379" s="396" t="s">
        <v>366</v>
      </c>
      <c r="B379" s="398">
        <v>0</v>
      </c>
    </row>
    <row r="380" ht="20.1" customHeight="1" spans="1:2">
      <c r="A380" s="396" t="s">
        <v>367</v>
      </c>
      <c r="B380" s="398">
        <v>0</v>
      </c>
    </row>
    <row r="381" ht="20.1" customHeight="1" spans="1:2">
      <c r="A381" s="396" t="s">
        <v>182</v>
      </c>
      <c r="B381" s="398">
        <v>0</v>
      </c>
    </row>
    <row r="382" ht="20.1" customHeight="1" spans="1:2">
      <c r="A382" s="396" t="s">
        <v>150</v>
      </c>
      <c r="B382" s="398">
        <v>0</v>
      </c>
    </row>
    <row r="383" ht="20.1" customHeight="1" spans="1:2">
      <c r="A383" s="396" t="s">
        <v>368</v>
      </c>
      <c r="B383" s="398">
        <v>0</v>
      </c>
    </row>
    <row r="384" ht="20.1" customHeight="1" spans="1:2">
      <c r="A384" s="396" t="s">
        <v>369</v>
      </c>
      <c r="B384" s="398">
        <v>0</v>
      </c>
    </row>
    <row r="385" ht="20.1" customHeight="1" spans="1:2">
      <c r="A385" s="396" t="s">
        <v>141</v>
      </c>
      <c r="B385" s="398">
        <v>0</v>
      </c>
    </row>
    <row r="386" ht="20.1" customHeight="1" spans="1:2">
      <c r="A386" s="396" t="s">
        <v>142</v>
      </c>
      <c r="B386" s="398">
        <v>0</v>
      </c>
    </row>
    <row r="387" ht="20.1" customHeight="1" spans="1:2">
      <c r="A387" s="396" t="s">
        <v>143</v>
      </c>
      <c r="B387" s="398">
        <v>0</v>
      </c>
    </row>
    <row r="388" ht="20.1" customHeight="1" spans="1:2">
      <c r="A388" s="396" t="s">
        <v>370</v>
      </c>
      <c r="B388" s="398">
        <v>0</v>
      </c>
    </row>
    <row r="389" ht="20.1" customHeight="1" spans="1:2">
      <c r="A389" s="396" t="s">
        <v>371</v>
      </c>
      <c r="B389" s="398">
        <v>0</v>
      </c>
    </row>
    <row r="390" ht="20.1" customHeight="1" spans="1:2">
      <c r="A390" s="396" t="s">
        <v>150</v>
      </c>
      <c r="B390" s="398">
        <v>0</v>
      </c>
    </row>
    <row r="391" ht="20.1" customHeight="1" spans="1:2">
      <c r="A391" s="396" t="s">
        <v>372</v>
      </c>
      <c r="B391" s="398">
        <v>0</v>
      </c>
    </row>
    <row r="392" ht="20.1" customHeight="1" spans="1:2">
      <c r="A392" s="396" t="s">
        <v>373</v>
      </c>
      <c r="B392" s="398">
        <v>0</v>
      </c>
    </row>
    <row r="393" ht="20.1" customHeight="1" spans="1:2">
      <c r="A393" s="396" t="s">
        <v>141</v>
      </c>
      <c r="B393" s="398">
        <v>0</v>
      </c>
    </row>
    <row r="394" ht="20.1" customHeight="1" spans="1:2">
      <c r="A394" s="396" t="s">
        <v>142</v>
      </c>
      <c r="B394" s="398">
        <v>0</v>
      </c>
    </row>
    <row r="395" ht="20.1" customHeight="1" spans="1:2">
      <c r="A395" s="396" t="s">
        <v>182</v>
      </c>
      <c r="B395" s="398">
        <v>0</v>
      </c>
    </row>
    <row r="396" ht="20.1" customHeight="1" spans="1:2">
      <c r="A396" s="396" t="s">
        <v>374</v>
      </c>
      <c r="B396" s="398">
        <v>0</v>
      </c>
    </row>
    <row r="397" ht="20.1" customHeight="1" spans="1:2">
      <c r="A397" s="396" t="s">
        <v>375</v>
      </c>
      <c r="B397" s="398">
        <v>0</v>
      </c>
    </row>
    <row r="398" ht="20.1" customHeight="1" spans="1:2">
      <c r="A398" s="396" t="s">
        <v>376</v>
      </c>
      <c r="B398" s="398">
        <v>20</v>
      </c>
    </row>
    <row r="399" ht="20.1" customHeight="1" spans="1:2">
      <c r="A399" s="396" t="s">
        <v>377</v>
      </c>
      <c r="B399" s="398">
        <v>20</v>
      </c>
    </row>
    <row r="400" ht="20.1" customHeight="1" spans="1:2">
      <c r="A400" s="396" t="s">
        <v>35</v>
      </c>
      <c r="B400" s="398">
        <v>164062</v>
      </c>
    </row>
    <row r="401" ht="20.1" customHeight="1" spans="1:2">
      <c r="A401" s="396" t="s">
        <v>378</v>
      </c>
      <c r="B401" s="398">
        <v>4517</v>
      </c>
    </row>
    <row r="402" ht="20.1" customHeight="1" spans="1:2">
      <c r="A402" s="396" t="s">
        <v>141</v>
      </c>
      <c r="B402" s="398">
        <v>463</v>
      </c>
    </row>
    <row r="403" ht="20.1" customHeight="1" spans="1:2">
      <c r="A403" s="396" t="s">
        <v>142</v>
      </c>
      <c r="B403" s="398">
        <v>1582</v>
      </c>
    </row>
    <row r="404" ht="20.1" customHeight="1" spans="1:2">
      <c r="A404" s="396" t="s">
        <v>143</v>
      </c>
      <c r="B404" s="398">
        <v>0</v>
      </c>
    </row>
    <row r="405" ht="20.1" customHeight="1" spans="1:2">
      <c r="A405" s="396" t="s">
        <v>379</v>
      </c>
      <c r="B405" s="398">
        <v>2471</v>
      </c>
    </row>
    <row r="406" ht="20.1" customHeight="1" spans="1:2">
      <c r="A406" s="396" t="s">
        <v>380</v>
      </c>
      <c r="B406" s="398">
        <v>138091</v>
      </c>
    </row>
    <row r="407" ht="20.1" customHeight="1" spans="1:2">
      <c r="A407" s="396" t="s">
        <v>381</v>
      </c>
      <c r="B407" s="398">
        <v>8853</v>
      </c>
    </row>
    <row r="408" ht="20.1" customHeight="1" spans="1:2">
      <c r="A408" s="396" t="s">
        <v>382</v>
      </c>
      <c r="B408" s="398">
        <v>70750</v>
      </c>
    </row>
    <row r="409" ht="20.1" customHeight="1" spans="1:2">
      <c r="A409" s="396" t="s">
        <v>383</v>
      </c>
      <c r="B409" s="398">
        <v>38539</v>
      </c>
    </row>
    <row r="410" ht="20.1" customHeight="1" spans="1:2">
      <c r="A410" s="396" t="s">
        <v>384</v>
      </c>
      <c r="B410" s="398">
        <v>19195</v>
      </c>
    </row>
    <row r="411" ht="20.1" customHeight="1" spans="1:2">
      <c r="A411" s="396" t="s">
        <v>385</v>
      </c>
      <c r="B411" s="398">
        <v>0</v>
      </c>
    </row>
    <row r="412" ht="20.1" customHeight="1" spans="1:2">
      <c r="A412" s="396" t="s">
        <v>386</v>
      </c>
      <c r="B412" s="398">
        <v>0</v>
      </c>
    </row>
    <row r="413" ht="20.1" customHeight="1" spans="1:2">
      <c r="A413" s="396" t="s">
        <v>387</v>
      </c>
      <c r="B413" s="398">
        <v>0</v>
      </c>
    </row>
    <row r="414" ht="20.1" customHeight="1" spans="1:2">
      <c r="A414" s="396" t="s">
        <v>388</v>
      </c>
      <c r="B414" s="398">
        <v>755</v>
      </c>
    </row>
    <row r="415" ht="20.1" customHeight="1" spans="1:2">
      <c r="A415" s="396" t="s">
        <v>389</v>
      </c>
      <c r="B415" s="398">
        <v>14814</v>
      </c>
    </row>
    <row r="416" ht="20.1" customHeight="1" spans="1:2">
      <c r="A416" s="396" t="s">
        <v>390</v>
      </c>
      <c r="B416" s="398">
        <v>0</v>
      </c>
    </row>
    <row r="417" ht="20.1" customHeight="1" spans="1:2">
      <c r="A417" s="396" t="s">
        <v>391</v>
      </c>
      <c r="B417" s="398">
        <v>6111</v>
      </c>
    </row>
    <row r="418" ht="20.1" customHeight="1" spans="1:2">
      <c r="A418" s="396" t="s">
        <v>392</v>
      </c>
      <c r="B418" s="398">
        <v>0</v>
      </c>
    </row>
    <row r="419" ht="20.1" customHeight="1" spans="1:2">
      <c r="A419" s="396" t="s">
        <v>393</v>
      </c>
      <c r="B419" s="398">
        <v>833</v>
      </c>
    </row>
    <row r="420" ht="20.1" customHeight="1" spans="1:2">
      <c r="A420" s="396" t="s">
        <v>394</v>
      </c>
      <c r="B420" s="398">
        <v>7871</v>
      </c>
    </row>
    <row r="421" ht="20.1" customHeight="1" spans="1:2">
      <c r="A421" s="396" t="s">
        <v>395</v>
      </c>
      <c r="B421" s="398">
        <v>1</v>
      </c>
    </row>
    <row r="422" ht="20.1" customHeight="1" spans="1:2">
      <c r="A422" s="396" t="s">
        <v>396</v>
      </c>
      <c r="B422" s="398">
        <v>0</v>
      </c>
    </row>
    <row r="423" ht="20.1" customHeight="1" spans="1:2">
      <c r="A423" s="396" t="s">
        <v>397</v>
      </c>
      <c r="B423" s="398">
        <v>0</v>
      </c>
    </row>
    <row r="424" ht="20.1" customHeight="1" spans="1:2">
      <c r="A424" s="396" t="s">
        <v>398</v>
      </c>
      <c r="B424" s="398">
        <v>0</v>
      </c>
    </row>
    <row r="425" ht="20.1" customHeight="1" spans="1:2">
      <c r="A425" s="396" t="s">
        <v>399</v>
      </c>
      <c r="B425" s="398">
        <v>0</v>
      </c>
    </row>
    <row r="426" ht="20.1" customHeight="1" spans="1:2">
      <c r="A426" s="396" t="s">
        <v>400</v>
      </c>
      <c r="B426" s="398">
        <v>1</v>
      </c>
    </row>
    <row r="427" ht="20.1" customHeight="1" spans="1:2">
      <c r="A427" s="396" t="s">
        <v>401</v>
      </c>
      <c r="B427" s="398">
        <v>0</v>
      </c>
    </row>
    <row r="428" ht="20.1" customHeight="1" spans="1:2">
      <c r="A428" s="396" t="s">
        <v>402</v>
      </c>
      <c r="B428" s="398">
        <v>0</v>
      </c>
    </row>
    <row r="429" ht="20.1" customHeight="1" spans="1:2">
      <c r="A429" s="396" t="s">
        <v>403</v>
      </c>
      <c r="B429" s="398">
        <v>0</v>
      </c>
    </row>
    <row r="430" ht="20.1" customHeight="1" spans="1:2">
      <c r="A430" s="396" t="s">
        <v>404</v>
      </c>
      <c r="B430" s="398">
        <v>0</v>
      </c>
    </row>
    <row r="431" ht="20.1" customHeight="1" spans="1:2">
      <c r="A431" s="396" t="s">
        <v>405</v>
      </c>
      <c r="B431" s="398">
        <v>0</v>
      </c>
    </row>
    <row r="432" ht="20.1" customHeight="1" spans="1:2">
      <c r="A432" s="396" t="s">
        <v>406</v>
      </c>
      <c r="B432" s="398">
        <v>0</v>
      </c>
    </row>
    <row r="433" ht="20.1" customHeight="1" spans="1:2">
      <c r="A433" s="396" t="s">
        <v>407</v>
      </c>
      <c r="B433" s="398">
        <v>0</v>
      </c>
    </row>
    <row r="434" ht="20.1" customHeight="1" spans="1:2">
      <c r="A434" s="396" t="s">
        <v>408</v>
      </c>
      <c r="B434" s="398">
        <v>0</v>
      </c>
    </row>
    <row r="435" ht="20.1" customHeight="1" spans="1:2">
      <c r="A435" s="396" t="s">
        <v>409</v>
      </c>
      <c r="B435" s="398">
        <v>793</v>
      </c>
    </row>
    <row r="436" ht="20.1" customHeight="1" spans="1:2">
      <c r="A436" s="396" t="s">
        <v>410</v>
      </c>
      <c r="B436" s="398">
        <v>793</v>
      </c>
    </row>
    <row r="437" ht="20.1" customHeight="1" spans="1:2">
      <c r="A437" s="396" t="s">
        <v>411</v>
      </c>
      <c r="B437" s="398">
        <v>0</v>
      </c>
    </row>
    <row r="438" ht="20.1" customHeight="1" spans="1:2">
      <c r="A438" s="396" t="s">
        <v>412</v>
      </c>
      <c r="B438" s="398">
        <v>0</v>
      </c>
    </row>
    <row r="439" ht="20.1" customHeight="1" spans="1:2">
      <c r="A439" s="396" t="s">
        <v>413</v>
      </c>
      <c r="B439" s="398">
        <v>2383</v>
      </c>
    </row>
    <row r="440" ht="20.1" customHeight="1" spans="1:2">
      <c r="A440" s="396" t="s">
        <v>414</v>
      </c>
      <c r="B440" s="398">
        <v>1503</v>
      </c>
    </row>
    <row r="441" ht="20.1" customHeight="1" spans="1:2">
      <c r="A441" s="396" t="s">
        <v>415</v>
      </c>
      <c r="B441" s="398">
        <v>645</v>
      </c>
    </row>
    <row r="442" ht="20.1" customHeight="1" spans="1:2">
      <c r="A442" s="396" t="s">
        <v>416</v>
      </c>
      <c r="B442" s="398">
        <v>234</v>
      </c>
    </row>
    <row r="443" ht="20.1" customHeight="1" spans="1:2">
      <c r="A443" s="396" t="s">
        <v>417</v>
      </c>
      <c r="B443" s="398">
        <v>0</v>
      </c>
    </row>
    <row r="444" ht="20.1" customHeight="1" spans="1:2">
      <c r="A444" s="396" t="s">
        <v>418</v>
      </c>
      <c r="B444" s="398">
        <v>2</v>
      </c>
    </row>
    <row r="445" ht="20.1" customHeight="1" spans="1:2">
      <c r="A445" s="396" t="s">
        <v>419</v>
      </c>
      <c r="B445" s="398">
        <v>3381</v>
      </c>
    </row>
    <row r="446" ht="20.1" customHeight="1" spans="1:2">
      <c r="A446" s="396" t="s">
        <v>420</v>
      </c>
      <c r="B446" s="398">
        <v>2723</v>
      </c>
    </row>
    <row r="447" ht="20.1" customHeight="1" spans="1:2">
      <c r="A447" s="396" t="s">
        <v>421</v>
      </c>
      <c r="B447" s="398">
        <v>319</v>
      </c>
    </row>
    <row r="448" ht="20.1" customHeight="1" spans="1:2">
      <c r="A448" s="396" t="s">
        <v>422</v>
      </c>
      <c r="B448" s="398">
        <v>339</v>
      </c>
    </row>
    <row r="449" ht="20.1" customHeight="1" spans="1:2">
      <c r="A449" s="396" t="s">
        <v>423</v>
      </c>
      <c r="B449" s="398">
        <v>0</v>
      </c>
    </row>
    <row r="450" ht="20.1" customHeight="1" spans="1:2">
      <c r="A450" s="396" t="s">
        <v>424</v>
      </c>
      <c r="B450" s="398">
        <v>0</v>
      </c>
    </row>
    <row r="451" ht="20.1" customHeight="1" spans="1:2">
      <c r="A451" s="396" t="s">
        <v>425</v>
      </c>
      <c r="B451" s="398">
        <v>0</v>
      </c>
    </row>
    <row r="452" ht="20.1" customHeight="1" spans="1:2">
      <c r="A452" s="396" t="s">
        <v>426</v>
      </c>
      <c r="B452" s="398">
        <v>81</v>
      </c>
    </row>
    <row r="453" ht="20.1" customHeight="1" spans="1:2">
      <c r="A453" s="396" t="s">
        <v>427</v>
      </c>
      <c r="B453" s="398">
        <v>81</v>
      </c>
    </row>
    <row r="454" ht="20.1" customHeight="1" spans="1:2">
      <c r="A454" s="396" t="s">
        <v>36</v>
      </c>
      <c r="B454" s="398">
        <v>11871</v>
      </c>
    </row>
    <row r="455" ht="20.1" customHeight="1" spans="1:2">
      <c r="A455" s="396" t="s">
        <v>428</v>
      </c>
      <c r="B455" s="398">
        <v>485</v>
      </c>
    </row>
    <row r="456" ht="20.1" customHeight="1" spans="1:2">
      <c r="A456" s="396" t="s">
        <v>141</v>
      </c>
      <c r="B456" s="398">
        <v>281</v>
      </c>
    </row>
    <row r="457" ht="20.1" customHeight="1" spans="1:2">
      <c r="A457" s="396" t="s">
        <v>142</v>
      </c>
      <c r="B457" s="398">
        <v>0</v>
      </c>
    </row>
    <row r="458" ht="20.1" customHeight="1" spans="1:2">
      <c r="A458" s="396" t="s">
        <v>143</v>
      </c>
      <c r="B458" s="398">
        <v>0</v>
      </c>
    </row>
    <row r="459" ht="20.1" customHeight="1" spans="1:2">
      <c r="A459" s="396" t="s">
        <v>429</v>
      </c>
      <c r="B459" s="398">
        <v>204</v>
      </c>
    </row>
    <row r="460" ht="20.1" customHeight="1" spans="1:2">
      <c r="A460" s="396" t="s">
        <v>430</v>
      </c>
      <c r="B460" s="398">
        <v>0</v>
      </c>
    </row>
    <row r="461" ht="20.1" customHeight="1" spans="1:2">
      <c r="A461" s="396" t="s">
        <v>431</v>
      </c>
      <c r="B461" s="398">
        <v>0</v>
      </c>
    </row>
    <row r="462" ht="20.1" customHeight="1" spans="1:2">
      <c r="A462" s="396" t="s">
        <v>432</v>
      </c>
      <c r="B462" s="398">
        <v>0</v>
      </c>
    </row>
    <row r="463" ht="20.1" customHeight="1" spans="1:2">
      <c r="A463" s="396" t="s">
        <v>433</v>
      </c>
      <c r="B463" s="398">
        <v>0</v>
      </c>
    </row>
    <row r="464" ht="20.1" customHeight="1" spans="1:2">
      <c r="A464" s="396" t="s">
        <v>434</v>
      </c>
      <c r="B464" s="398">
        <v>0</v>
      </c>
    </row>
    <row r="465" ht="20.1" customHeight="1" spans="1:2">
      <c r="A465" s="396" t="s">
        <v>435</v>
      </c>
      <c r="B465" s="398">
        <v>0</v>
      </c>
    </row>
    <row r="466" ht="20.1" customHeight="1" spans="1:2">
      <c r="A466" s="396" t="s">
        <v>436</v>
      </c>
      <c r="B466" s="398">
        <v>0</v>
      </c>
    </row>
    <row r="467" ht="20.1" customHeight="1" spans="1:2">
      <c r="A467" s="396" t="s">
        <v>437</v>
      </c>
      <c r="B467" s="398">
        <v>0</v>
      </c>
    </row>
    <row r="468" ht="20.1" customHeight="1" spans="1:2">
      <c r="A468" s="396" t="s">
        <v>438</v>
      </c>
      <c r="B468" s="398">
        <v>575</v>
      </c>
    </row>
    <row r="469" ht="20.1" customHeight="1" spans="1:2">
      <c r="A469" s="396" t="s">
        <v>431</v>
      </c>
      <c r="B469" s="398">
        <v>0</v>
      </c>
    </row>
    <row r="470" ht="20.1" customHeight="1" spans="1:2">
      <c r="A470" s="396" t="s">
        <v>439</v>
      </c>
      <c r="B470" s="398">
        <v>0</v>
      </c>
    </row>
    <row r="471" ht="20.1" customHeight="1" spans="1:2">
      <c r="A471" s="396" t="s">
        <v>440</v>
      </c>
      <c r="B471" s="398">
        <v>0</v>
      </c>
    </row>
    <row r="472" ht="20.1" customHeight="1" spans="1:2">
      <c r="A472" s="396" t="s">
        <v>441</v>
      </c>
      <c r="B472" s="398">
        <v>0</v>
      </c>
    </row>
    <row r="473" ht="20.1" customHeight="1" spans="1:2">
      <c r="A473" s="396" t="s">
        <v>442</v>
      </c>
      <c r="B473" s="398">
        <v>575</v>
      </c>
    </row>
    <row r="474" ht="20.1" customHeight="1" spans="1:2">
      <c r="A474" s="396" t="s">
        <v>443</v>
      </c>
      <c r="B474" s="398">
        <v>1722</v>
      </c>
    </row>
    <row r="475" ht="20.1" customHeight="1" spans="1:2">
      <c r="A475" s="396" t="s">
        <v>431</v>
      </c>
      <c r="B475" s="398">
        <v>0</v>
      </c>
    </row>
    <row r="476" ht="20.1" customHeight="1" spans="1:2">
      <c r="A476" s="396" t="s">
        <v>444</v>
      </c>
      <c r="B476" s="398">
        <v>451</v>
      </c>
    </row>
    <row r="477" ht="20.1" customHeight="1" spans="1:2">
      <c r="A477" s="396" t="s">
        <v>445</v>
      </c>
      <c r="B477" s="398">
        <v>1271</v>
      </c>
    </row>
    <row r="478" ht="20.1" customHeight="1" spans="1:2">
      <c r="A478" s="396" t="s">
        <v>446</v>
      </c>
      <c r="B478" s="398">
        <v>0</v>
      </c>
    </row>
    <row r="479" ht="20.1" customHeight="1" spans="1:2">
      <c r="A479" s="396" t="s">
        <v>431</v>
      </c>
      <c r="B479" s="398">
        <v>0</v>
      </c>
    </row>
    <row r="480" ht="20.1" customHeight="1" spans="1:2">
      <c r="A480" s="396" t="s">
        <v>447</v>
      </c>
      <c r="B480" s="398">
        <v>0</v>
      </c>
    </row>
    <row r="481" ht="20.1" customHeight="1" spans="1:2">
      <c r="A481" s="396" t="s">
        <v>448</v>
      </c>
      <c r="B481" s="398">
        <v>0</v>
      </c>
    </row>
    <row r="482" ht="20.1" customHeight="1" spans="1:2">
      <c r="A482" s="396" t="s">
        <v>449</v>
      </c>
      <c r="B482" s="398">
        <v>0</v>
      </c>
    </row>
    <row r="483" ht="20.1" customHeight="1" spans="1:2">
      <c r="A483" s="396" t="s">
        <v>450</v>
      </c>
      <c r="B483" s="398">
        <v>260</v>
      </c>
    </row>
    <row r="484" ht="20.1" customHeight="1" spans="1:2">
      <c r="A484" s="396" t="s">
        <v>451</v>
      </c>
      <c r="B484" s="398">
        <v>0</v>
      </c>
    </row>
    <row r="485" ht="20.1" customHeight="1" spans="1:2">
      <c r="A485" s="396" t="s">
        <v>452</v>
      </c>
      <c r="B485" s="398">
        <v>0</v>
      </c>
    </row>
    <row r="486" ht="20.1" customHeight="1" spans="1:2">
      <c r="A486" s="396" t="s">
        <v>453</v>
      </c>
      <c r="B486" s="398">
        <v>0</v>
      </c>
    </row>
    <row r="487" ht="20.1" customHeight="1" spans="1:2">
      <c r="A487" s="396" t="s">
        <v>454</v>
      </c>
      <c r="B487" s="398">
        <v>260</v>
      </c>
    </row>
    <row r="488" ht="20.1" customHeight="1" spans="1:2">
      <c r="A488" s="396" t="s">
        <v>455</v>
      </c>
      <c r="B488" s="398">
        <v>366</v>
      </c>
    </row>
    <row r="489" ht="20.1" customHeight="1" spans="1:2">
      <c r="A489" s="396" t="s">
        <v>431</v>
      </c>
      <c r="B489" s="398">
        <v>0</v>
      </c>
    </row>
    <row r="490" ht="20.1" customHeight="1" spans="1:2">
      <c r="A490" s="396" t="s">
        <v>456</v>
      </c>
      <c r="B490" s="398">
        <v>160</v>
      </c>
    </row>
    <row r="491" ht="20.1" customHeight="1" spans="1:2">
      <c r="A491" s="396" t="s">
        <v>457</v>
      </c>
      <c r="B491" s="398">
        <v>12</v>
      </c>
    </row>
    <row r="492" ht="20.1" customHeight="1" spans="1:2">
      <c r="A492" s="396" t="s">
        <v>458</v>
      </c>
      <c r="B492" s="398">
        <v>3</v>
      </c>
    </row>
    <row r="493" ht="20.1" customHeight="1" spans="1:2">
      <c r="A493" s="396" t="s">
        <v>459</v>
      </c>
      <c r="B493" s="398">
        <v>180</v>
      </c>
    </row>
    <row r="494" ht="20.1" customHeight="1" spans="1:2">
      <c r="A494" s="396" t="s">
        <v>460</v>
      </c>
      <c r="B494" s="398">
        <v>11</v>
      </c>
    </row>
    <row r="495" ht="20.1" customHeight="1" spans="1:2">
      <c r="A495" s="396" t="s">
        <v>461</v>
      </c>
      <c r="B495" s="398">
        <v>2</v>
      </c>
    </row>
    <row r="496" ht="20.1" customHeight="1" spans="1:2">
      <c r="A496" s="396" t="s">
        <v>462</v>
      </c>
      <c r="B496" s="398">
        <v>0</v>
      </c>
    </row>
    <row r="497" ht="20.1" customHeight="1" spans="1:2">
      <c r="A497" s="396" t="s">
        <v>463</v>
      </c>
      <c r="B497" s="398">
        <v>0</v>
      </c>
    </row>
    <row r="498" ht="20.1" customHeight="1" spans="1:2">
      <c r="A498" s="396" t="s">
        <v>464</v>
      </c>
      <c r="B498" s="398">
        <v>2</v>
      </c>
    </row>
    <row r="499" ht="20.1" customHeight="1" spans="1:2">
      <c r="A499" s="396" t="s">
        <v>465</v>
      </c>
      <c r="B499" s="398">
        <v>0</v>
      </c>
    </row>
    <row r="500" ht="20.1" customHeight="1" spans="1:2">
      <c r="A500" s="396" t="s">
        <v>466</v>
      </c>
      <c r="B500" s="398">
        <v>0</v>
      </c>
    </row>
    <row r="501" ht="20.1" customHeight="1" spans="1:2">
      <c r="A501" s="396" t="s">
        <v>467</v>
      </c>
      <c r="B501" s="398">
        <v>0</v>
      </c>
    </row>
    <row r="502" ht="20.1" customHeight="1" spans="1:2">
      <c r="A502" s="396" t="s">
        <v>468</v>
      </c>
      <c r="B502" s="398">
        <v>0</v>
      </c>
    </row>
    <row r="503" ht="20.1" customHeight="1" spans="1:2">
      <c r="A503" s="396" t="s">
        <v>469</v>
      </c>
      <c r="B503" s="398">
        <v>8461</v>
      </c>
    </row>
    <row r="504" ht="20.1" customHeight="1" spans="1:2">
      <c r="A504" s="396" t="s">
        <v>470</v>
      </c>
      <c r="B504" s="398">
        <v>35</v>
      </c>
    </row>
    <row r="505" ht="20.1" customHeight="1" spans="1:2">
      <c r="A505" s="396" t="s">
        <v>471</v>
      </c>
      <c r="B505" s="398">
        <v>0</v>
      </c>
    </row>
    <row r="506" ht="20.1" customHeight="1" spans="1:2">
      <c r="A506" s="396" t="s">
        <v>472</v>
      </c>
      <c r="B506" s="398">
        <v>0</v>
      </c>
    </row>
    <row r="507" ht="20.1" customHeight="1" spans="1:2">
      <c r="A507" s="396" t="s">
        <v>473</v>
      </c>
      <c r="B507" s="398">
        <v>8427</v>
      </c>
    </row>
    <row r="508" ht="20.1" customHeight="1" spans="1:2">
      <c r="A508" s="396" t="s">
        <v>37</v>
      </c>
      <c r="B508" s="398">
        <v>14207</v>
      </c>
    </row>
    <row r="509" ht="20.1" customHeight="1" spans="1:2">
      <c r="A509" s="396" t="s">
        <v>474</v>
      </c>
      <c r="B509" s="398">
        <v>4334</v>
      </c>
    </row>
    <row r="510" ht="20.1" customHeight="1" spans="1:2">
      <c r="A510" s="396" t="s">
        <v>141</v>
      </c>
      <c r="B510" s="398">
        <v>852</v>
      </c>
    </row>
    <row r="511" ht="20.1" customHeight="1" spans="1:2">
      <c r="A511" s="396" t="s">
        <v>142</v>
      </c>
      <c r="B511" s="398">
        <v>34</v>
      </c>
    </row>
    <row r="512" ht="20.1" customHeight="1" spans="1:2">
      <c r="A512" s="396" t="s">
        <v>143</v>
      </c>
      <c r="B512" s="398">
        <v>0</v>
      </c>
    </row>
    <row r="513" ht="20.1" customHeight="1" spans="1:2">
      <c r="A513" s="396" t="s">
        <v>475</v>
      </c>
      <c r="B513" s="398">
        <v>209</v>
      </c>
    </row>
    <row r="514" ht="20.1" customHeight="1" spans="1:2">
      <c r="A514" s="396" t="s">
        <v>476</v>
      </c>
      <c r="B514" s="398">
        <v>0</v>
      </c>
    </row>
    <row r="515" ht="20.1" customHeight="1" spans="1:2">
      <c r="A515" s="396" t="s">
        <v>477</v>
      </c>
      <c r="B515" s="398">
        <v>0</v>
      </c>
    </row>
    <row r="516" ht="20.1" customHeight="1" spans="1:2">
      <c r="A516" s="396" t="s">
        <v>478</v>
      </c>
      <c r="B516" s="398">
        <v>0</v>
      </c>
    </row>
    <row r="517" ht="20.1" customHeight="1" spans="1:2">
      <c r="A517" s="396" t="s">
        <v>479</v>
      </c>
      <c r="B517" s="398">
        <v>52</v>
      </c>
    </row>
    <row r="518" ht="20.1" customHeight="1" spans="1:2">
      <c r="A518" s="396" t="s">
        <v>480</v>
      </c>
      <c r="B518" s="398">
        <v>832</v>
      </c>
    </row>
    <row r="519" ht="20.1" customHeight="1" spans="1:2">
      <c r="A519" s="396" t="s">
        <v>481</v>
      </c>
      <c r="B519" s="398">
        <v>22</v>
      </c>
    </row>
    <row r="520" ht="20.1" customHeight="1" spans="1:2">
      <c r="A520" s="396" t="s">
        <v>482</v>
      </c>
      <c r="B520" s="398">
        <v>151</v>
      </c>
    </row>
    <row r="521" ht="20.1" customHeight="1" spans="1:2">
      <c r="A521" s="396" t="s">
        <v>483</v>
      </c>
      <c r="B521" s="398">
        <v>344</v>
      </c>
    </row>
    <row r="522" ht="20.1" customHeight="1" spans="1:2">
      <c r="A522" s="396" t="s">
        <v>484</v>
      </c>
      <c r="B522" s="398">
        <v>316</v>
      </c>
    </row>
    <row r="523" ht="20.1" customHeight="1" spans="1:2">
      <c r="A523" s="396" t="s">
        <v>485</v>
      </c>
      <c r="B523" s="398">
        <v>697</v>
      </c>
    </row>
    <row r="524" ht="20.1" customHeight="1" spans="1:2">
      <c r="A524" s="396" t="s">
        <v>486</v>
      </c>
      <c r="B524" s="398">
        <v>827</v>
      </c>
    </row>
    <row r="525" ht="20.1" customHeight="1" spans="1:2">
      <c r="A525" s="396" t="s">
        <v>487</v>
      </c>
      <c r="B525" s="398">
        <v>3757</v>
      </c>
    </row>
    <row r="526" ht="20.1" customHeight="1" spans="1:2">
      <c r="A526" s="396" t="s">
        <v>141</v>
      </c>
      <c r="B526" s="398">
        <v>0</v>
      </c>
    </row>
    <row r="527" ht="20.1" customHeight="1" spans="1:2">
      <c r="A527" s="396" t="s">
        <v>142</v>
      </c>
      <c r="B527" s="398">
        <v>0</v>
      </c>
    </row>
    <row r="528" ht="20.1" customHeight="1" spans="1:2">
      <c r="A528" s="396" t="s">
        <v>143</v>
      </c>
      <c r="B528" s="398">
        <v>0</v>
      </c>
    </row>
    <row r="529" ht="20.1" customHeight="1" spans="1:2">
      <c r="A529" s="396" t="s">
        <v>488</v>
      </c>
      <c r="B529" s="398">
        <v>1501</v>
      </c>
    </row>
    <row r="530" ht="20.1" customHeight="1" spans="1:2">
      <c r="A530" s="396" t="s">
        <v>489</v>
      </c>
      <c r="B530" s="398">
        <v>2255</v>
      </c>
    </row>
    <row r="531" ht="20.1" customHeight="1" spans="1:2">
      <c r="A531" s="396" t="s">
        <v>490</v>
      </c>
      <c r="B531" s="398">
        <v>0</v>
      </c>
    </row>
    <row r="532" ht="20.1" customHeight="1" spans="1:2">
      <c r="A532" s="396" t="s">
        <v>491</v>
      </c>
      <c r="B532" s="398">
        <v>1</v>
      </c>
    </row>
    <row r="533" ht="20.1" customHeight="1" spans="1:2">
      <c r="A533" s="396" t="s">
        <v>492</v>
      </c>
      <c r="B533" s="398">
        <v>2604</v>
      </c>
    </row>
    <row r="534" ht="20.1" customHeight="1" spans="1:2">
      <c r="A534" s="396" t="s">
        <v>141</v>
      </c>
      <c r="B534" s="398">
        <v>0</v>
      </c>
    </row>
    <row r="535" ht="20.1" customHeight="1" spans="1:2">
      <c r="A535" s="396" t="s">
        <v>142</v>
      </c>
      <c r="B535" s="398">
        <v>89</v>
      </c>
    </row>
    <row r="536" ht="20.1" customHeight="1" spans="1:2">
      <c r="A536" s="396" t="s">
        <v>143</v>
      </c>
      <c r="B536" s="398">
        <v>0</v>
      </c>
    </row>
    <row r="537" ht="20.1" customHeight="1" spans="1:2">
      <c r="A537" s="396" t="s">
        <v>493</v>
      </c>
      <c r="B537" s="398">
        <v>163</v>
      </c>
    </row>
    <row r="538" ht="20.1" customHeight="1" spans="1:2">
      <c r="A538" s="396" t="s">
        <v>494</v>
      </c>
      <c r="B538" s="398">
        <v>37</v>
      </c>
    </row>
    <row r="539" ht="20.1" customHeight="1" spans="1:2">
      <c r="A539" s="396" t="s">
        <v>495</v>
      </c>
      <c r="B539" s="398">
        <v>7</v>
      </c>
    </row>
    <row r="540" ht="20.1" customHeight="1" spans="1:2">
      <c r="A540" s="396" t="s">
        <v>496</v>
      </c>
      <c r="B540" s="398">
        <v>2274</v>
      </c>
    </row>
    <row r="541" ht="20.1" customHeight="1" spans="1:2">
      <c r="A541" s="396" t="s">
        <v>497</v>
      </c>
      <c r="B541" s="398">
        <v>35</v>
      </c>
    </row>
    <row r="542" ht="20.1" customHeight="1" spans="1:2">
      <c r="A542" s="396" t="s">
        <v>498</v>
      </c>
      <c r="B542" s="398">
        <v>0</v>
      </c>
    </row>
    <row r="543" ht="20.1" customHeight="1" spans="1:2">
      <c r="A543" s="396" t="s">
        <v>499</v>
      </c>
      <c r="B543" s="398">
        <v>0</v>
      </c>
    </row>
    <row r="544" ht="20.1" customHeight="1" spans="1:2">
      <c r="A544" s="396" t="s">
        <v>500</v>
      </c>
      <c r="B544" s="398">
        <v>1091</v>
      </c>
    </row>
    <row r="545" ht="20.1" customHeight="1" spans="1:2">
      <c r="A545" s="396" t="s">
        <v>141</v>
      </c>
      <c r="B545" s="398">
        <v>0</v>
      </c>
    </row>
    <row r="546" ht="20.1" customHeight="1" spans="1:2">
      <c r="A546" s="396" t="s">
        <v>142</v>
      </c>
      <c r="B546" s="398">
        <v>0</v>
      </c>
    </row>
    <row r="547" ht="20.1" customHeight="1" spans="1:2">
      <c r="A547" s="396" t="s">
        <v>143</v>
      </c>
      <c r="B547" s="398">
        <v>0</v>
      </c>
    </row>
    <row r="548" ht="20.1" customHeight="1" spans="1:2">
      <c r="A548" s="396" t="s">
        <v>501</v>
      </c>
      <c r="B548" s="398">
        <v>18</v>
      </c>
    </row>
    <row r="549" ht="20.1" customHeight="1" spans="1:2">
      <c r="A549" s="396" t="s">
        <v>502</v>
      </c>
      <c r="B549" s="398">
        <v>1058</v>
      </c>
    </row>
    <row r="550" ht="20.1" customHeight="1" spans="1:2">
      <c r="A550" s="396" t="s">
        <v>503</v>
      </c>
      <c r="B550" s="398">
        <v>0</v>
      </c>
    </row>
    <row r="551" ht="20.1" customHeight="1" spans="1:2">
      <c r="A551" s="396" t="s">
        <v>504</v>
      </c>
      <c r="B551" s="398">
        <v>15</v>
      </c>
    </row>
    <row r="552" ht="20.1" customHeight="1" spans="1:2">
      <c r="A552" s="396" t="s">
        <v>505</v>
      </c>
      <c r="B552" s="398">
        <v>0</v>
      </c>
    </row>
    <row r="553" ht="20.1" customHeight="1" spans="1:2">
      <c r="A553" s="396" t="s">
        <v>506</v>
      </c>
      <c r="B553" s="398">
        <v>1994</v>
      </c>
    </row>
    <row r="554" ht="20.1" customHeight="1" spans="1:2">
      <c r="A554" s="396" t="s">
        <v>141</v>
      </c>
      <c r="B554" s="398">
        <v>0</v>
      </c>
    </row>
    <row r="555" ht="20.1" customHeight="1" spans="1:2">
      <c r="A555" s="396" t="s">
        <v>142</v>
      </c>
      <c r="B555" s="398">
        <v>0</v>
      </c>
    </row>
    <row r="556" ht="20.1" customHeight="1" spans="1:2">
      <c r="A556" s="396" t="s">
        <v>143</v>
      </c>
      <c r="B556" s="398">
        <v>0</v>
      </c>
    </row>
    <row r="557" ht="20.1" customHeight="1" spans="1:2">
      <c r="A557" s="396" t="s">
        <v>507</v>
      </c>
      <c r="B557" s="398">
        <v>154</v>
      </c>
    </row>
    <row r="558" ht="20.1" customHeight="1" spans="1:2">
      <c r="A558" s="396" t="s">
        <v>508</v>
      </c>
      <c r="B558" s="398">
        <v>1840</v>
      </c>
    </row>
    <row r="559" ht="20.1" customHeight="1" spans="1:2">
      <c r="A559" s="396" t="s">
        <v>509</v>
      </c>
      <c r="B559" s="398">
        <v>0</v>
      </c>
    </row>
    <row r="560" ht="20.1" customHeight="1" spans="1:2">
      <c r="A560" s="396" t="s">
        <v>510</v>
      </c>
      <c r="B560" s="398">
        <v>0</v>
      </c>
    </row>
    <row r="561" ht="20.1" customHeight="1" spans="1:2">
      <c r="A561" s="396" t="s">
        <v>511</v>
      </c>
      <c r="B561" s="398">
        <v>426</v>
      </c>
    </row>
    <row r="562" ht="20.1" customHeight="1" spans="1:2">
      <c r="A562" s="396" t="s">
        <v>512</v>
      </c>
      <c r="B562" s="398">
        <v>50</v>
      </c>
    </row>
    <row r="563" ht="20.1" customHeight="1" spans="1:2">
      <c r="A563" s="396" t="s">
        <v>513</v>
      </c>
      <c r="B563" s="398">
        <v>0</v>
      </c>
    </row>
    <row r="564" ht="20.1" customHeight="1" spans="1:2">
      <c r="A564" s="396" t="s">
        <v>514</v>
      </c>
      <c r="B564" s="398">
        <v>376</v>
      </c>
    </row>
    <row r="565" ht="20.1" customHeight="1" spans="1:2">
      <c r="A565" s="396" t="s">
        <v>38</v>
      </c>
      <c r="B565" s="398">
        <v>87875</v>
      </c>
    </row>
    <row r="566" ht="20.1" customHeight="1" spans="1:2">
      <c r="A566" s="396" t="s">
        <v>515</v>
      </c>
      <c r="B566" s="398">
        <v>2923</v>
      </c>
    </row>
    <row r="567" ht="20.1" customHeight="1" spans="1:2">
      <c r="A567" s="396" t="s">
        <v>141</v>
      </c>
      <c r="B567" s="398">
        <v>2098</v>
      </c>
    </row>
    <row r="568" ht="20.1" customHeight="1" spans="1:2">
      <c r="A568" s="396" t="s">
        <v>142</v>
      </c>
      <c r="B568" s="398">
        <v>240</v>
      </c>
    </row>
    <row r="569" ht="20.1" customHeight="1" spans="1:2">
      <c r="A569" s="396" t="s">
        <v>143</v>
      </c>
      <c r="B569" s="398">
        <v>0</v>
      </c>
    </row>
    <row r="570" ht="20.1" customHeight="1" spans="1:2">
      <c r="A570" s="396" t="s">
        <v>516</v>
      </c>
      <c r="B570" s="398">
        <v>0</v>
      </c>
    </row>
    <row r="571" ht="20.1" customHeight="1" spans="1:2">
      <c r="A571" s="396" t="s">
        <v>517</v>
      </c>
      <c r="B571" s="398">
        <v>0</v>
      </c>
    </row>
    <row r="572" ht="20.1" customHeight="1" spans="1:2">
      <c r="A572" s="396" t="s">
        <v>518</v>
      </c>
      <c r="B572" s="398">
        <v>0</v>
      </c>
    </row>
    <row r="573" ht="20.1" customHeight="1" spans="1:2">
      <c r="A573" s="396" t="s">
        <v>519</v>
      </c>
      <c r="B573" s="398">
        <v>0</v>
      </c>
    </row>
    <row r="574" ht="20.1" customHeight="1" spans="1:2">
      <c r="A574" s="396" t="s">
        <v>182</v>
      </c>
      <c r="B574" s="398">
        <v>64</v>
      </c>
    </row>
    <row r="575" ht="20.1" customHeight="1" spans="1:2">
      <c r="A575" s="396" t="s">
        <v>520</v>
      </c>
      <c r="B575" s="398">
        <v>261</v>
      </c>
    </row>
    <row r="576" ht="20.1" customHeight="1" spans="1:2">
      <c r="A576" s="396" t="s">
        <v>521</v>
      </c>
      <c r="B576" s="398">
        <v>27</v>
      </c>
    </row>
    <row r="577" ht="20.1" customHeight="1" spans="1:2">
      <c r="A577" s="396" t="s">
        <v>522</v>
      </c>
      <c r="B577" s="398">
        <v>13</v>
      </c>
    </row>
    <row r="578" ht="20.1" customHeight="1" spans="1:2">
      <c r="A578" s="396" t="s">
        <v>523</v>
      </c>
      <c r="B578" s="398">
        <v>12</v>
      </c>
    </row>
    <row r="579" ht="20.1" customHeight="1" spans="1:2">
      <c r="A579" s="396" t="s">
        <v>524</v>
      </c>
      <c r="B579" s="398">
        <v>209</v>
      </c>
    </row>
    <row r="580" ht="20.1" customHeight="1" spans="1:2">
      <c r="A580" s="396" t="s">
        <v>525</v>
      </c>
      <c r="B580" s="398">
        <v>1790</v>
      </c>
    </row>
    <row r="581" ht="20.1" customHeight="1" spans="1:2">
      <c r="A581" s="396" t="s">
        <v>141</v>
      </c>
      <c r="B581" s="398">
        <v>664</v>
      </c>
    </row>
    <row r="582" ht="20.1" customHeight="1" spans="1:2">
      <c r="A582" s="396" t="s">
        <v>142</v>
      </c>
      <c r="B582" s="398">
        <v>167</v>
      </c>
    </row>
    <row r="583" ht="20.1" customHeight="1" spans="1:2">
      <c r="A583" s="396" t="s">
        <v>143</v>
      </c>
      <c r="B583" s="398">
        <v>0</v>
      </c>
    </row>
    <row r="584" ht="20.1" customHeight="1" spans="1:2">
      <c r="A584" s="396" t="s">
        <v>526</v>
      </c>
      <c r="B584" s="398">
        <v>164</v>
      </c>
    </row>
    <row r="585" ht="20.1" customHeight="1" spans="1:2">
      <c r="A585" s="396" t="s">
        <v>527</v>
      </c>
      <c r="B585" s="398">
        <v>398</v>
      </c>
    </row>
    <row r="586" ht="20.1" customHeight="1" spans="1:2">
      <c r="A586" s="396" t="s">
        <v>528</v>
      </c>
      <c r="B586" s="398">
        <v>158</v>
      </c>
    </row>
    <row r="587" ht="20.1" customHeight="1" spans="1:2">
      <c r="A587" s="396" t="s">
        <v>529</v>
      </c>
      <c r="B587" s="398">
        <v>239</v>
      </c>
    </row>
    <row r="588" ht="20.1" customHeight="1" spans="1:2">
      <c r="A588" s="396" t="s">
        <v>530</v>
      </c>
      <c r="B588" s="398">
        <v>0</v>
      </c>
    </row>
    <row r="589" ht="20.1" customHeight="1" spans="1:2">
      <c r="A589" s="396" t="s">
        <v>531</v>
      </c>
      <c r="B589" s="398">
        <v>0</v>
      </c>
    </row>
    <row r="590" ht="20.1" customHeight="1" spans="1:2">
      <c r="A590" s="396" t="s">
        <v>532</v>
      </c>
      <c r="B590" s="398">
        <v>32201</v>
      </c>
    </row>
    <row r="591" ht="20.1" customHeight="1" spans="1:2">
      <c r="A591" s="396" t="s">
        <v>533</v>
      </c>
      <c r="B591" s="398">
        <v>170</v>
      </c>
    </row>
    <row r="592" ht="20.1" customHeight="1" spans="1:2">
      <c r="A592" s="396" t="s">
        <v>534</v>
      </c>
      <c r="B592" s="398">
        <v>31</v>
      </c>
    </row>
    <row r="593" ht="20.1" customHeight="1" spans="1:2">
      <c r="A593" s="396" t="s">
        <v>535</v>
      </c>
      <c r="B593" s="398">
        <v>0</v>
      </c>
    </row>
    <row r="594" ht="20.1" customHeight="1" spans="1:2">
      <c r="A594" s="396" t="s">
        <v>536</v>
      </c>
      <c r="B594" s="398">
        <v>16963</v>
      </c>
    </row>
    <row r="595" ht="20.1" customHeight="1" spans="1:2">
      <c r="A595" s="396" t="s">
        <v>537</v>
      </c>
      <c r="B595" s="398">
        <v>8485</v>
      </c>
    </row>
    <row r="596" ht="20.1" customHeight="1" spans="1:2">
      <c r="A596" s="396" t="s">
        <v>538</v>
      </c>
      <c r="B596" s="398">
        <v>0</v>
      </c>
    </row>
    <row r="597" ht="20.1" customHeight="1" spans="1:2">
      <c r="A597" s="396" t="s">
        <v>539</v>
      </c>
      <c r="B597" s="398">
        <v>6552</v>
      </c>
    </row>
    <row r="598" ht="20.1" customHeight="1" spans="1:2">
      <c r="A598" s="396" t="s">
        <v>540</v>
      </c>
      <c r="B598" s="398">
        <v>0</v>
      </c>
    </row>
    <row r="599" ht="20.1" customHeight="1" spans="1:2">
      <c r="A599" s="396" t="s">
        <v>541</v>
      </c>
      <c r="B599" s="398">
        <v>0</v>
      </c>
    </row>
    <row r="600" ht="20.1" customHeight="1" spans="1:2">
      <c r="A600" s="396" t="s">
        <v>542</v>
      </c>
      <c r="B600" s="398">
        <v>0</v>
      </c>
    </row>
    <row r="601" ht="20.1" customHeight="1" spans="1:2">
      <c r="A601" s="396" t="s">
        <v>543</v>
      </c>
      <c r="B601" s="398">
        <v>0</v>
      </c>
    </row>
    <row r="602" ht="20.1" customHeight="1" spans="1:2">
      <c r="A602" s="396" t="s">
        <v>544</v>
      </c>
      <c r="B602" s="398">
        <v>3563</v>
      </c>
    </row>
    <row r="603" ht="20.1" customHeight="1" spans="1:2">
      <c r="A603" s="396" t="s">
        <v>545</v>
      </c>
      <c r="B603" s="398">
        <v>0</v>
      </c>
    </row>
    <row r="604" ht="20.1" customHeight="1" spans="1:2">
      <c r="A604" s="396" t="s">
        <v>546</v>
      </c>
      <c r="B604" s="398">
        <v>0</v>
      </c>
    </row>
    <row r="605" ht="20.1" customHeight="1" spans="1:2">
      <c r="A605" s="396" t="s">
        <v>547</v>
      </c>
      <c r="B605" s="398">
        <v>1000</v>
      </c>
    </row>
    <row r="606" ht="20.1" customHeight="1" spans="1:2">
      <c r="A606" s="396" t="s">
        <v>548</v>
      </c>
      <c r="B606" s="398">
        <v>2000</v>
      </c>
    </row>
    <row r="607" ht="20.1" customHeight="1" spans="1:2">
      <c r="A607" s="396" t="s">
        <v>549</v>
      </c>
      <c r="B607" s="398">
        <v>0</v>
      </c>
    </row>
    <row r="608" ht="20.1" customHeight="1" spans="1:2">
      <c r="A608" s="396" t="s">
        <v>550</v>
      </c>
      <c r="B608" s="398">
        <v>0</v>
      </c>
    </row>
    <row r="609" ht="20.1" customHeight="1" spans="1:2">
      <c r="A609" s="396" t="s">
        <v>551</v>
      </c>
      <c r="B609" s="398">
        <v>0</v>
      </c>
    </row>
    <row r="610" ht="20.1" customHeight="1" spans="1:2">
      <c r="A610" s="396" t="s">
        <v>552</v>
      </c>
      <c r="B610" s="398">
        <v>0</v>
      </c>
    </row>
    <row r="611" ht="20.1" customHeight="1" spans="1:2">
      <c r="A611" s="396" t="s">
        <v>553</v>
      </c>
      <c r="B611" s="398">
        <v>563</v>
      </c>
    </row>
    <row r="612" ht="20.1" customHeight="1" spans="1:2">
      <c r="A612" s="396" t="s">
        <v>554</v>
      </c>
      <c r="B612" s="398">
        <v>8453</v>
      </c>
    </row>
    <row r="613" ht="20.1" customHeight="1" spans="1:2">
      <c r="A613" s="396" t="s">
        <v>555</v>
      </c>
      <c r="B613" s="398">
        <v>1321</v>
      </c>
    </row>
    <row r="614" ht="20.1" customHeight="1" spans="1:2">
      <c r="A614" s="396" t="s">
        <v>556</v>
      </c>
      <c r="B614" s="398">
        <v>1706</v>
      </c>
    </row>
    <row r="615" ht="20.1" customHeight="1" spans="1:2">
      <c r="A615" s="396" t="s">
        <v>557</v>
      </c>
      <c r="B615" s="398">
        <v>4160</v>
      </c>
    </row>
    <row r="616" ht="20.1" customHeight="1" spans="1:2">
      <c r="A616" s="396" t="s">
        <v>558</v>
      </c>
      <c r="B616" s="398">
        <v>102</v>
      </c>
    </row>
    <row r="617" ht="20.1" customHeight="1" spans="1:2">
      <c r="A617" s="396" t="s">
        <v>559</v>
      </c>
      <c r="B617" s="398">
        <v>0</v>
      </c>
    </row>
    <row r="618" ht="20.1" customHeight="1" spans="1:2">
      <c r="A618" s="396" t="s">
        <v>560</v>
      </c>
      <c r="B618" s="398">
        <v>532</v>
      </c>
    </row>
    <row r="619" ht="20.1" customHeight="1" spans="1:2">
      <c r="A619" s="396" t="s">
        <v>561</v>
      </c>
      <c r="B619" s="398">
        <v>632</v>
      </c>
    </row>
    <row r="620" ht="20.1" customHeight="1" spans="1:2">
      <c r="A620" s="396" t="s">
        <v>562</v>
      </c>
      <c r="B620" s="398">
        <v>4390</v>
      </c>
    </row>
    <row r="621" ht="20.1" customHeight="1" spans="1:2">
      <c r="A621" s="396" t="s">
        <v>563</v>
      </c>
      <c r="B621" s="398">
        <v>1805</v>
      </c>
    </row>
    <row r="622" ht="20.1" customHeight="1" spans="1:2">
      <c r="A622" s="396" t="s">
        <v>564</v>
      </c>
      <c r="B622" s="398">
        <v>276</v>
      </c>
    </row>
    <row r="623" ht="20.1" customHeight="1" spans="1:2">
      <c r="A623" s="396" t="s">
        <v>565</v>
      </c>
      <c r="B623" s="398">
        <v>47</v>
      </c>
    </row>
    <row r="624" ht="20.1" customHeight="1" spans="1:2">
      <c r="A624" s="396" t="s">
        <v>566</v>
      </c>
      <c r="B624" s="398">
        <v>57</v>
      </c>
    </row>
    <row r="625" ht="20.1" customHeight="1" spans="1:2">
      <c r="A625" s="396" t="s">
        <v>567</v>
      </c>
      <c r="B625" s="398">
        <v>601</v>
      </c>
    </row>
    <row r="626" ht="20.1" customHeight="1" spans="1:2">
      <c r="A626" s="396" t="s">
        <v>568</v>
      </c>
      <c r="B626" s="398">
        <v>1604</v>
      </c>
    </row>
    <row r="627" ht="20.1" customHeight="1" spans="1:2">
      <c r="A627" s="396" t="s">
        <v>569</v>
      </c>
      <c r="B627" s="398">
        <v>3294</v>
      </c>
    </row>
    <row r="628" ht="20.1" customHeight="1" spans="1:2">
      <c r="A628" s="396" t="s">
        <v>570</v>
      </c>
      <c r="B628" s="398">
        <v>196</v>
      </c>
    </row>
    <row r="629" ht="20.1" customHeight="1" spans="1:2">
      <c r="A629" s="396" t="s">
        <v>571</v>
      </c>
      <c r="B629" s="398">
        <v>2929</v>
      </c>
    </row>
    <row r="630" ht="20.1" customHeight="1" spans="1:2">
      <c r="A630" s="396" t="s">
        <v>572</v>
      </c>
      <c r="B630" s="398">
        <v>0</v>
      </c>
    </row>
    <row r="631" ht="20.1" customHeight="1" spans="1:2">
      <c r="A631" s="396" t="s">
        <v>573</v>
      </c>
      <c r="B631" s="398">
        <v>9</v>
      </c>
    </row>
    <row r="632" ht="20.1" customHeight="1" spans="1:2">
      <c r="A632" s="396" t="s">
        <v>574</v>
      </c>
      <c r="B632" s="398">
        <v>0</v>
      </c>
    </row>
    <row r="633" ht="20.1" customHeight="1" spans="1:2">
      <c r="A633" s="396" t="s">
        <v>575</v>
      </c>
      <c r="B633" s="398">
        <v>160</v>
      </c>
    </row>
    <row r="634" ht="20.1" customHeight="1" spans="1:2">
      <c r="A634" s="396" t="s">
        <v>576</v>
      </c>
      <c r="B634" s="398">
        <v>0</v>
      </c>
    </row>
    <row r="635" ht="20.1" customHeight="1" spans="1:2">
      <c r="A635" s="396" t="s">
        <v>577</v>
      </c>
      <c r="B635" s="398">
        <v>4012</v>
      </c>
    </row>
    <row r="636" ht="20.1" customHeight="1" spans="1:2">
      <c r="A636" s="396" t="s">
        <v>141</v>
      </c>
      <c r="B636" s="398">
        <v>154</v>
      </c>
    </row>
    <row r="637" ht="20.1" customHeight="1" spans="1:2">
      <c r="A637" s="396" t="s">
        <v>142</v>
      </c>
      <c r="B637" s="398">
        <v>0</v>
      </c>
    </row>
    <row r="638" ht="20.1" customHeight="1" spans="1:2">
      <c r="A638" s="396" t="s">
        <v>143</v>
      </c>
      <c r="B638" s="398">
        <v>0</v>
      </c>
    </row>
    <row r="639" ht="20.1" customHeight="1" spans="1:2">
      <c r="A639" s="396" t="s">
        <v>578</v>
      </c>
      <c r="B639" s="398">
        <v>1244</v>
      </c>
    </row>
    <row r="640" ht="20.1" customHeight="1" spans="1:2">
      <c r="A640" s="396" t="s">
        <v>579</v>
      </c>
      <c r="B640" s="398">
        <v>561</v>
      </c>
    </row>
    <row r="641" ht="20.1" customHeight="1" spans="1:2">
      <c r="A641" s="396" t="s">
        <v>580</v>
      </c>
      <c r="B641" s="398">
        <v>4</v>
      </c>
    </row>
    <row r="642" ht="20.1" customHeight="1" spans="1:2">
      <c r="A642" s="396" t="s">
        <v>581</v>
      </c>
      <c r="B642" s="398">
        <v>1751</v>
      </c>
    </row>
    <row r="643" ht="20.1" customHeight="1" spans="1:2">
      <c r="A643" s="396" t="s">
        <v>582</v>
      </c>
      <c r="B643" s="398">
        <v>299</v>
      </c>
    </row>
    <row r="644" ht="20.1" customHeight="1" spans="1:2">
      <c r="A644" s="396" t="s">
        <v>583</v>
      </c>
      <c r="B644" s="398">
        <v>110</v>
      </c>
    </row>
    <row r="645" ht="20.1" customHeight="1" spans="1:2">
      <c r="A645" s="396" t="s">
        <v>141</v>
      </c>
      <c r="B645" s="398">
        <v>78</v>
      </c>
    </row>
    <row r="646" ht="20.1" customHeight="1" spans="1:2">
      <c r="A646" s="396" t="s">
        <v>142</v>
      </c>
      <c r="B646" s="398">
        <v>0</v>
      </c>
    </row>
    <row r="647" ht="20.1" customHeight="1" spans="1:2">
      <c r="A647" s="396" t="s">
        <v>143</v>
      </c>
      <c r="B647" s="398">
        <v>0</v>
      </c>
    </row>
    <row r="648" ht="20.1" customHeight="1" spans="1:2">
      <c r="A648" s="396" t="s">
        <v>584</v>
      </c>
      <c r="B648" s="398">
        <v>31</v>
      </c>
    </row>
    <row r="649" ht="20.1" customHeight="1" spans="1:2">
      <c r="A649" s="396" t="s">
        <v>585</v>
      </c>
      <c r="B649" s="398">
        <v>18008</v>
      </c>
    </row>
    <row r="650" ht="20.1" customHeight="1" spans="1:2">
      <c r="A650" s="396" t="s">
        <v>586</v>
      </c>
      <c r="B650" s="398">
        <v>2510</v>
      </c>
    </row>
    <row r="651" ht="20.1" customHeight="1" spans="1:2">
      <c r="A651" s="396" t="s">
        <v>587</v>
      </c>
      <c r="B651" s="398">
        <v>15498</v>
      </c>
    </row>
    <row r="652" ht="20.1" customHeight="1" spans="1:2">
      <c r="A652" s="396" t="s">
        <v>588</v>
      </c>
      <c r="B652" s="398">
        <v>1166</v>
      </c>
    </row>
    <row r="653" ht="20.1" customHeight="1" spans="1:2">
      <c r="A653" s="396" t="s">
        <v>589</v>
      </c>
      <c r="B653" s="398">
        <v>1032</v>
      </c>
    </row>
    <row r="654" ht="20.1" customHeight="1" spans="1:2">
      <c r="A654" s="396" t="s">
        <v>590</v>
      </c>
      <c r="B654" s="398">
        <v>135</v>
      </c>
    </row>
    <row r="655" ht="20.1" customHeight="1" spans="1:2">
      <c r="A655" s="396" t="s">
        <v>591</v>
      </c>
      <c r="B655" s="398">
        <v>5774</v>
      </c>
    </row>
    <row r="656" ht="20.1" customHeight="1" spans="1:2">
      <c r="A656" s="396" t="s">
        <v>592</v>
      </c>
      <c r="B656" s="398">
        <v>428</v>
      </c>
    </row>
    <row r="657" ht="20.1" customHeight="1" spans="1:2">
      <c r="A657" s="396" t="s">
        <v>593</v>
      </c>
      <c r="B657" s="398">
        <v>5346</v>
      </c>
    </row>
    <row r="658" ht="20.1" customHeight="1" spans="1:2">
      <c r="A658" s="396" t="s">
        <v>594</v>
      </c>
      <c r="B658" s="398">
        <v>0</v>
      </c>
    </row>
    <row r="659" ht="20.1" customHeight="1" spans="1:2">
      <c r="A659" s="396" t="s">
        <v>595</v>
      </c>
      <c r="B659" s="398">
        <v>0</v>
      </c>
    </row>
    <row r="660" ht="20.1" customHeight="1" spans="1:2">
      <c r="A660" s="396" t="s">
        <v>596</v>
      </c>
      <c r="B660" s="398">
        <v>0</v>
      </c>
    </row>
    <row r="661" ht="20.1" customHeight="1" spans="1:2">
      <c r="A661" s="396" t="s">
        <v>597</v>
      </c>
      <c r="B661" s="398">
        <v>650</v>
      </c>
    </row>
    <row r="662" ht="20.1" customHeight="1" spans="1:2">
      <c r="A662" s="396" t="s">
        <v>598</v>
      </c>
      <c r="B662" s="398">
        <v>98</v>
      </c>
    </row>
    <row r="663" ht="20.1" customHeight="1" spans="1:2">
      <c r="A663" s="396" t="s">
        <v>599</v>
      </c>
      <c r="B663" s="398">
        <v>552</v>
      </c>
    </row>
    <row r="664" ht="20.1" customHeight="1" spans="1:2">
      <c r="A664" s="396" t="s">
        <v>600</v>
      </c>
      <c r="B664" s="398">
        <v>0</v>
      </c>
    </row>
    <row r="665" ht="20.1" customHeight="1" spans="1:2">
      <c r="A665" s="396" t="s">
        <v>601</v>
      </c>
      <c r="B665" s="398">
        <v>0</v>
      </c>
    </row>
    <row r="666" ht="20.1" customHeight="1" spans="1:2">
      <c r="A666" s="396" t="s">
        <v>602</v>
      </c>
      <c r="B666" s="398">
        <v>0</v>
      </c>
    </row>
    <row r="667" ht="20.1" customHeight="1" spans="1:2">
      <c r="A667" s="396" t="s">
        <v>603</v>
      </c>
      <c r="B667" s="398">
        <v>0</v>
      </c>
    </row>
    <row r="668" ht="20.1" customHeight="1" spans="1:2">
      <c r="A668" s="396" t="s">
        <v>604</v>
      </c>
      <c r="B668" s="398">
        <v>0</v>
      </c>
    </row>
    <row r="669" ht="20.1" customHeight="1" spans="1:2">
      <c r="A669" s="396" t="s">
        <v>605</v>
      </c>
      <c r="B669" s="398">
        <v>0</v>
      </c>
    </row>
    <row r="670" ht="20.1" customHeight="1" spans="1:2">
      <c r="A670" s="396" t="s">
        <v>606</v>
      </c>
      <c r="B670" s="398">
        <v>0</v>
      </c>
    </row>
    <row r="671" ht="20.1" customHeight="1" spans="1:2">
      <c r="A671" s="396" t="s">
        <v>607</v>
      </c>
      <c r="B671" s="398">
        <v>0</v>
      </c>
    </row>
    <row r="672" ht="20.1" customHeight="1" spans="1:2">
      <c r="A672" s="396" t="s">
        <v>608</v>
      </c>
      <c r="B672" s="398">
        <v>0</v>
      </c>
    </row>
    <row r="673" ht="20.1" customHeight="1" spans="1:2">
      <c r="A673" s="396" t="s">
        <v>609</v>
      </c>
      <c r="B673" s="398">
        <v>653</v>
      </c>
    </row>
    <row r="674" ht="20.1" customHeight="1" spans="1:2">
      <c r="A674" s="396" t="s">
        <v>141</v>
      </c>
      <c r="B674" s="398">
        <v>210</v>
      </c>
    </row>
    <row r="675" ht="20.1" customHeight="1" spans="1:2">
      <c r="A675" s="396" t="s">
        <v>142</v>
      </c>
      <c r="B675" s="398">
        <v>227</v>
      </c>
    </row>
    <row r="676" ht="20.1" customHeight="1" spans="1:2">
      <c r="A676" s="396" t="s">
        <v>143</v>
      </c>
      <c r="B676" s="398">
        <v>0</v>
      </c>
    </row>
    <row r="677" ht="20.1" customHeight="1" spans="1:2">
      <c r="A677" s="396" t="s">
        <v>610</v>
      </c>
      <c r="B677" s="398">
        <v>41</v>
      </c>
    </row>
    <row r="678" ht="20.1" customHeight="1" spans="1:2">
      <c r="A678" s="396" t="s">
        <v>611</v>
      </c>
      <c r="B678" s="398">
        <v>0</v>
      </c>
    </row>
    <row r="679" ht="20.1" customHeight="1" spans="1:2">
      <c r="A679" s="396" t="s">
        <v>150</v>
      </c>
      <c r="B679" s="398">
        <v>176</v>
      </c>
    </row>
    <row r="680" ht="20.1" customHeight="1" spans="1:2">
      <c r="A680" s="396" t="s">
        <v>612</v>
      </c>
      <c r="B680" s="398">
        <v>0</v>
      </c>
    </row>
    <row r="681" ht="20.1" customHeight="1" spans="1:2">
      <c r="A681" s="396" t="s">
        <v>613</v>
      </c>
      <c r="B681" s="398">
        <v>0</v>
      </c>
    </row>
    <row r="682" ht="20.1" customHeight="1" spans="1:2">
      <c r="A682" s="396" t="s">
        <v>614</v>
      </c>
      <c r="B682" s="398">
        <v>0</v>
      </c>
    </row>
    <row r="683" ht="20.1" customHeight="1" spans="1:2">
      <c r="A683" s="396" t="s">
        <v>615</v>
      </c>
      <c r="B683" s="398">
        <v>0</v>
      </c>
    </row>
    <row r="684" ht="20.1" customHeight="1" spans="1:2">
      <c r="A684" s="396" t="s">
        <v>616</v>
      </c>
      <c r="B684" s="398">
        <v>888</v>
      </c>
    </row>
    <row r="685" ht="20.1" customHeight="1" spans="1:2">
      <c r="A685" s="396" t="s">
        <v>617</v>
      </c>
      <c r="B685" s="398">
        <v>888</v>
      </c>
    </row>
    <row r="686" ht="20.1" customHeight="1" spans="1:2">
      <c r="A686" s="396" t="s">
        <v>39</v>
      </c>
      <c r="B686" s="398">
        <v>95528</v>
      </c>
    </row>
    <row r="687" ht="20.1" customHeight="1" spans="1:2">
      <c r="A687" s="396" t="s">
        <v>618</v>
      </c>
      <c r="B687" s="398">
        <v>1117</v>
      </c>
    </row>
    <row r="688" ht="20.1" customHeight="1" spans="1:2">
      <c r="A688" s="396" t="s">
        <v>141</v>
      </c>
      <c r="B688" s="398">
        <v>726</v>
      </c>
    </row>
    <row r="689" ht="20.1" customHeight="1" spans="1:2">
      <c r="A689" s="396" t="s">
        <v>142</v>
      </c>
      <c r="B689" s="398">
        <v>17</v>
      </c>
    </row>
    <row r="690" ht="20.1" customHeight="1" spans="1:2">
      <c r="A690" s="396" t="s">
        <v>143</v>
      </c>
      <c r="B690" s="398">
        <v>0</v>
      </c>
    </row>
    <row r="691" ht="20.1" customHeight="1" spans="1:2">
      <c r="A691" s="396" t="s">
        <v>619</v>
      </c>
      <c r="B691" s="398">
        <v>374</v>
      </c>
    </row>
    <row r="692" ht="20.1" customHeight="1" spans="1:2">
      <c r="A692" s="396" t="s">
        <v>620</v>
      </c>
      <c r="B692" s="398">
        <v>3328</v>
      </c>
    </row>
    <row r="693" ht="20.1" customHeight="1" spans="1:2">
      <c r="A693" s="396" t="s">
        <v>621</v>
      </c>
      <c r="B693" s="398">
        <v>2636</v>
      </c>
    </row>
    <row r="694" ht="20.1" customHeight="1" spans="1:2">
      <c r="A694" s="396" t="s">
        <v>622</v>
      </c>
      <c r="B694" s="398">
        <v>134</v>
      </c>
    </row>
    <row r="695" ht="20.1" customHeight="1" spans="1:2">
      <c r="A695" s="396" t="s">
        <v>623</v>
      </c>
      <c r="B695" s="398">
        <v>0</v>
      </c>
    </row>
    <row r="696" ht="20.1" customHeight="1" spans="1:2">
      <c r="A696" s="396" t="s">
        <v>624</v>
      </c>
      <c r="B696" s="398">
        <v>0</v>
      </c>
    </row>
    <row r="697" ht="20.1" customHeight="1" spans="1:2">
      <c r="A697" s="396" t="s">
        <v>625</v>
      </c>
      <c r="B697" s="398">
        <v>504</v>
      </c>
    </row>
    <row r="698" ht="20.1" customHeight="1" spans="1:2">
      <c r="A698" s="396" t="s">
        <v>626</v>
      </c>
      <c r="B698" s="398">
        <v>54</v>
      </c>
    </row>
    <row r="699" ht="20.1" customHeight="1" spans="1:2">
      <c r="A699" s="396" t="s">
        <v>627</v>
      </c>
      <c r="B699" s="398">
        <v>0</v>
      </c>
    </row>
    <row r="700" ht="20.1" customHeight="1" spans="1:2">
      <c r="A700" s="396" t="s">
        <v>628</v>
      </c>
      <c r="B700" s="398">
        <v>0</v>
      </c>
    </row>
    <row r="701" ht="20.1" customHeight="1" spans="1:2">
      <c r="A701" s="396" t="s">
        <v>629</v>
      </c>
      <c r="B701" s="398">
        <v>0</v>
      </c>
    </row>
    <row r="702" ht="20.1" customHeight="1" spans="1:2">
      <c r="A702" s="396" t="s">
        <v>630</v>
      </c>
      <c r="B702" s="398">
        <v>0</v>
      </c>
    </row>
    <row r="703" ht="20.1" customHeight="1" spans="1:2">
      <c r="A703" s="396" t="s">
        <v>631</v>
      </c>
      <c r="B703" s="398">
        <v>0</v>
      </c>
    </row>
    <row r="704" ht="20.1" customHeight="1" spans="1:2">
      <c r="A704" s="396" t="s">
        <v>632</v>
      </c>
      <c r="B704" s="398">
        <v>0</v>
      </c>
    </row>
    <row r="705" ht="20.1" customHeight="1" spans="1:2">
      <c r="A705" s="396" t="s">
        <v>633</v>
      </c>
      <c r="B705" s="398">
        <v>0</v>
      </c>
    </row>
    <row r="706" ht="20.1" customHeight="1" spans="1:2">
      <c r="A706" s="396" t="s">
        <v>634</v>
      </c>
      <c r="B706" s="398">
        <v>6494</v>
      </c>
    </row>
    <row r="707" ht="20.1" customHeight="1" spans="1:2">
      <c r="A707" s="396" t="s">
        <v>635</v>
      </c>
      <c r="B707" s="398">
        <v>0</v>
      </c>
    </row>
    <row r="708" ht="20.1" customHeight="1" spans="1:2">
      <c r="A708" s="396" t="s">
        <v>636</v>
      </c>
      <c r="B708" s="398">
        <v>5716</v>
      </c>
    </row>
    <row r="709" ht="20.1" customHeight="1" spans="1:2">
      <c r="A709" s="396" t="s">
        <v>637</v>
      </c>
      <c r="B709" s="398">
        <v>779</v>
      </c>
    </row>
    <row r="710" ht="20.1" customHeight="1" spans="1:2">
      <c r="A710" s="396" t="s">
        <v>638</v>
      </c>
      <c r="B710" s="398">
        <v>15386</v>
      </c>
    </row>
    <row r="711" ht="20.1" customHeight="1" spans="1:2">
      <c r="A711" s="396" t="s">
        <v>639</v>
      </c>
      <c r="B711" s="398">
        <v>1227</v>
      </c>
    </row>
    <row r="712" ht="20.1" customHeight="1" spans="1:2">
      <c r="A712" s="396" t="s">
        <v>640</v>
      </c>
      <c r="B712" s="398">
        <v>542</v>
      </c>
    </row>
    <row r="713" ht="20.1" customHeight="1" spans="1:2">
      <c r="A713" s="396" t="s">
        <v>641</v>
      </c>
      <c r="B713" s="398">
        <v>700</v>
      </c>
    </row>
    <row r="714" ht="20.1" customHeight="1" spans="1:2">
      <c r="A714" s="396" t="s">
        <v>642</v>
      </c>
      <c r="B714" s="398">
        <v>0</v>
      </c>
    </row>
    <row r="715" ht="20.1" customHeight="1" spans="1:2">
      <c r="A715" s="396" t="s">
        <v>643</v>
      </c>
      <c r="B715" s="398">
        <v>0</v>
      </c>
    </row>
    <row r="716" ht="20.1" customHeight="1" spans="1:2">
      <c r="A716" s="396" t="s">
        <v>644</v>
      </c>
      <c r="B716" s="398">
        <v>0</v>
      </c>
    </row>
    <row r="717" ht="20.1" customHeight="1" spans="1:2">
      <c r="A717" s="396" t="s">
        <v>645</v>
      </c>
      <c r="B717" s="398">
        <v>0</v>
      </c>
    </row>
    <row r="718" ht="20.1" customHeight="1" spans="1:2">
      <c r="A718" s="396" t="s">
        <v>646</v>
      </c>
      <c r="B718" s="398">
        <v>5680</v>
      </c>
    </row>
    <row r="719" ht="20.1" customHeight="1" spans="1:2">
      <c r="A719" s="396" t="s">
        <v>647</v>
      </c>
      <c r="B719" s="398">
        <v>2568</v>
      </c>
    </row>
    <row r="720" ht="20.1" customHeight="1" spans="1:2">
      <c r="A720" s="396" t="s">
        <v>648</v>
      </c>
      <c r="B720" s="398">
        <v>3863</v>
      </c>
    </row>
    <row r="721" ht="20.1" customHeight="1" spans="1:2">
      <c r="A721" s="396" t="s">
        <v>649</v>
      </c>
      <c r="B721" s="398">
        <v>808</v>
      </c>
    </row>
    <row r="722" ht="20.1" customHeight="1" spans="1:2">
      <c r="A722" s="396" t="s">
        <v>650</v>
      </c>
      <c r="B722" s="398">
        <v>44</v>
      </c>
    </row>
    <row r="723" ht="20.1" customHeight="1" spans="1:2">
      <c r="A723" s="396" t="s">
        <v>651</v>
      </c>
      <c r="B723" s="398">
        <v>44</v>
      </c>
    </row>
    <row r="724" ht="20.1" customHeight="1" spans="1:2">
      <c r="A724" s="396" t="s">
        <v>652</v>
      </c>
      <c r="B724" s="398">
        <v>0</v>
      </c>
    </row>
    <row r="725" ht="20.1" customHeight="1" spans="1:2">
      <c r="A725" s="396" t="s">
        <v>653</v>
      </c>
      <c r="B725" s="398">
        <v>3463</v>
      </c>
    </row>
    <row r="726" ht="20.1" customHeight="1" spans="1:2">
      <c r="A726" s="396" t="s">
        <v>654</v>
      </c>
      <c r="B726" s="398">
        <v>386</v>
      </c>
    </row>
    <row r="727" ht="20.1" customHeight="1" spans="1:2">
      <c r="A727" s="396" t="s">
        <v>655</v>
      </c>
      <c r="B727" s="398">
        <v>3003</v>
      </c>
    </row>
    <row r="728" ht="20.1" customHeight="1" spans="1:2">
      <c r="A728" s="396" t="s">
        <v>656</v>
      </c>
      <c r="B728" s="398">
        <v>74</v>
      </c>
    </row>
    <row r="729" ht="20.1" customHeight="1" spans="1:2">
      <c r="A729" s="396" t="s">
        <v>657</v>
      </c>
      <c r="B729" s="398">
        <v>15525</v>
      </c>
    </row>
    <row r="730" ht="20.1" customHeight="1" spans="1:2">
      <c r="A730" s="396" t="s">
        <v>658</v>
      </c>
      <c r="B730" s="398">
        <v>2434</v>
      </c>
    </row>
    <row r="731" ht="20.1" customHeight="1" spans="1:2">
      <c r="A731" s="396" t="s">
        <v>659</v>
      </c>
      <c r="B731" s="398">
        <v>10047</v>
      </c>
    </row>
    <row r="732" ht="20.1" customHeight="1" spans="1:2">
      <c r="A732" s="396" t="s">
        <v>660</v>
      </c>
      <c r="B732" s="398">
        <v>407</v>
      </c>
    </row>
    <row r="733" ht="20.1" customHeight="1" spans="1:2">
      <c r="A733" s="396" t="s">
        <v>661</v>
      </c>
      <c r="B733" s="398">
        <v>2637</v>
      </c>
    </row>
    <row r="734" ht="20.1" customHeight="1" spans="1:2">
      <c r="A734" s="396" t="s">
        <v>662</v>
      </c>
      <c r="B734" s="398">
        <v>45150</v>
      </c>
    </row>
    <row r="735" ht="20.1" customHeight="1" spans="1:2">
      <c r="A735" s="396" t="s">
        <v>663</v>
      </c>
      <c r="B735" s="398">
        <v>0</v>
      </c>
    </row>
    <row r="736" ht="20.1" customHeight="1" spans="1:2">
      <c r="A736" s="396" t="s">
        <v>664</v>
      </c>
      <c r="B736" s="398">
        <v>45150</v>
      </c>
    </row>
    <row r="737" ht="20.1" customHeight="1" spans="1:2">
      <c r="A737" s="396" t="s">
        <v>665</v>
      </c>
      <c r="B737" s="398">
        <v>0</v>
      </c>
    </row>
    <row r="738" ht="20.1" customHeight="1" spans="1:2">
      <c r="A738" s="396" t="s">
        <v>666</v>
      </c>
      <c r="B738" s="398">
        <v>3244</v>
      </c>
    </row>
    <row r="739" ht="20.1" customHeight="1" spans="1:2">
      <c r="A739" s="396" t="s">
        <v>667</v>
      </c>
      <c r="B739" s="398">
        <v>3193</v>
      </c>
    </row>
    <row r="740" ht="20.1" customHeight="1" spans="1:2">
      <c r="A740" s="396" t="s">
        <v>668</v>
      </c>
      <c r="B740" s="398">
        <v>0</v>
      </c>
    </row>
    <row r="741" ht="20.1" customHeight="1" spans="1:2">
      <c r="A741" s="396" t="s">
        <v>669</v>
      </c>
      <c r="B741" s="398">
        <v>51</v>
      </c>
    </row>
    <row r="742" ht="20.1" customHeight="1" spans="1:2">
      <c r="A742" s="396" t="s">
        <v>670</v>
      </c>
      <c r="B742" s="398">
        <v>779</v>
      </c>
    </row>
    <row r="743" ht="20.1" customHeight="1" spans="1:2">
      <c r="A743" s="396" t="s">
        <v>671</v>
      </c>
      <c r="B743" s="398">
        <v>755</v>
      </c>
    </row>
    <row r="744" ht="20.1" customHeight="1" spans="1:2">
      <c r="A744" s="396" t="s">
        <v>672</v>
      </c>
      <c r="B744" s="398">
        <v>24</v>
      </c>
    </row>
    <row r="745" ht="20.1" customHeight="1" spans="1:2">
      <c r="A745" s="396" t="s">
        <v>673</v>
      </c>
      <c r="B745" s="398">
        <v>504</v>
      </c>
    </row>
    <row r="746" ht="20.1" customHeight="1" spans="1:2">
      <c r="A746" s="396" t="s">
        <v>141</v>
      </c>
      <c r="B746" s="398">
        <v>446</v>
      </c>
    </row>
    <row r="747" ht="20.1" customHeight="1" spans="1:2">
      <c r="A747" s="396" t="s">
        <v>142</v>
      </c>
      <c r="B747" s="398">
        <v>23</v>
      </c>
    </row>
    <row r="748" ht="20.1" customHeight="1" spans="1:2">
      <c r="A748" s="396" t="s">
        <v>143</v>
      </c>
      <c r="B748" s="398">
        <v>0</v>
      </c>
    </row>
    <row r="749" ht="20.1" customHeight="1" spans="1:2">
      <c r="A749" s="396" t="s">
        <v>182</v>
      </c>
      <c r="B749" s="398">
        <v>5</v>
      </c>
    </row>
    <row r="750" ht="20.1" customHeight="1" spans="1:2">
      <c r="A750" s="396" t="s">
        <v>674</v>
      </c>
      <c r="B750" s="398">
        <v>10</v>
      </c>
    </row>
    <row r="751" ht="20.1" customHeight="1" spans="1:2">
      <c r="A751" s="396" t="s">
        <v>675</v>
      </c>
      <c r="B751" s="398">
        <v>0</v>
      </c>
    </row>
    <row r="752" ht="20.1" customHeight="1" spans="1:2">
      <c r="A752" s="396" t="s">
        <v>150</v>
      </c>
      <c r="B752" s="398">
        <v>0</v>
      </c>
    </row>
    <row r="753" ht="20.1" customHeight="1" spans="1:2">
      <c r="A753" s="396" t="s">
        <v>676</v>
      </c>
      <c r="B753" s="398">
        <v>20</v>
      </c>
    </row>
    <row r="754" ht="20.1" customHeight="1" spans="1:2">
      <c r="A754" s="396" t="s">
        <v>677</v>
      </c>
      <c r="B754" s="398">
        <v>0</v>
      </c>
    </row>
    <row r="755" ht="20.1" customHeight="1" spans="1:2">
      <c r="A755" s="396" t="s">
        <v>678</v>
      </c>
      <c r="B755" s="398">
        <v>0</v>
      </c>
    </row>
    <row r="756" ht="20.1" customHeight="1" spans="1:2">
      <c r="A756" s="396" t="s">
        <v>679</v>
      </c>
      <c r="B756" s="398">
        <v>493</v>
      </c>
    </row>
    <row r="757" ht="20.1" customHeight="1" spans="1:2">
      <c r="A757" s="396" t="s">
        <v>680</v>
      </c>
      <c r="B757" s="398">
        <v>493</v>
      </c>
    </row>
    <row r="758" ht="20.1" customHeight="1" spans="1:2">
      <c r="A758" s="396" t="s">
        <v>40</v>
      </c>
      <c r="B758" s="398">
        <v>54836</v>
      </c>
    </row>
    <row r="759" ht="20.1" customHeight="1" spans="1:2">
      <c r="A759" s="396" t="s">
        <v>681</v>
      </c>
      <c r="B759" s="398">
        <v>1629</v>
      </c>
    </row>
    <row r="760" ht="20.1" customHeight="1" spans="1:2">
      <c r="A760" s="396" t="s">
        <v>141</v>
      </c>
      <c r="B760" s="398">
        <v>1383</v>
      </c>
    </row>
    <row r="761" ht="20.1" customHeight="1" spans="1:2">
      <c r="A761" s="396" t="s">
        <v>142</v>
      </c>
      <c r="B761" s="398">
        <v>49</v>
      </c>
    </row>
    <row r="762" ht="20.1" customHeight="1" spans="1:2">
      <c r="A762" s="396" t="s">
        <v>143</v>
      </c>
      <c r="B762" s="398">
        <v>0</v>
      </c>
    </row>
    <row r="763" ht="20.1" customHeight="1" spans="1:2">
      <c r="A763" s="396" t="s">
        <v>682</v>
      </c>
      <c r="B763" s="398">
        <v>28</v>
      </c>
    </row>
    <row r="764" ht="20.1" customHeight="1" spans="1:2">
      <c r="A764" s="396" t="s">
        <v>683</v>
      </c>
      <c r="B764" s="398">
        <v>145</v>
      </c>
    </row>
    <row r="765" ht="20.1" customHeight="1" spans="1:2">
      <c r="A765" s="396" t="s">
        <v>684</v>
      </c>
      <c r="B765" s="398">
        <v>0</v>
      </c>
    </row>
    <row r="766" ht="20.1" customHeight="1" spans="1:2">
      <c r="A766" s="396" t="s">
        <v>685</v>
      </c>
      <c r="B766" s="398">
        <v>0</v>
      </c>
    </row>
    <row r="767" ht="20.1" customHeight="1" spans="1:2">
      <c r="A767" s="396" t="s">
        <v>686</v>
      </c>
      <c r="B767" s="398">
        <v>0</v>
      </c>
    </row>
    <row r="768" ht="20.1" customHeight="1" spans="1:2">
      <c r="A768" s="396" t="s">
        <v>687</v>
      </c>
      <c r="B768" s="398">
        <v>24</v>
      </c>
    </row>
    <row r="769" ht="20.1" customHeight="1" spans="1:2">
      <c r="A769" s="396" t="s">
        <v>688</v>
      </c>
      <c r="B769" s="398">
        <v>958</v>
      </c>
    </row>
    <row r="770" ht="20.1" customHeight="1" spans="1:2">
      <c r="A770" s="396" t="s">
        <v>689</v>
      </c>
      <c r="B770" s="398">
        <v>23</v>
      </c>
    </row>
    <row r="771" ht="20.1" customHeight="1" spans="1:2">
      <c r="A771" s="396" t="s">
        <v>690</v>
      </c>
      <c r="B771" s="398">
        <v>0</v>
      </c>
    </row>
    <row r="772" ht="20.1" customHeight="1" spans="1:2">
      <c r="A772" s="396" t="s">
        <v>691</v>
      </c>
      <c r="B772" s="398">
        <v>935</v>
      </c>
    </row>
    <row r="773" ht="20.1" customHeight="1" spans="1:2">
      <c r="A773" s="396" t="s">
        <v>692</v>
      </c>
      <c r="B773" s="398">
        <v>48045</v>
      </c>
    </row>
    <row r="774" ht="20.1" customHeight="1" spans="1:2">
      <c r="A774" s="396" t="s">
        <v>693</v>
      </c>
      <c r="B774" s="398">
        <v>561</v>
      </c>
    </row>
    <row r="775" ht="20.1" customHeight="1" spans="1:2">
      <c r="A775" s="396" t="s">
        <v>694</v>
      </c>
      <c r="B775" s="398">
        <v>45675</v>
      </c>
    </row>
    <row r="776" ht="20.1" customHeight="1" spans="1:2">
      <c r="A776" s="396" t="s">
        <v>695</v>
      </c>
      <c r="B776" s="398">
        <v>0</v>
      </c>
    </row>
    <row r="777" ht="20.1" customHeight="1" spans="1:2">
      <c r="A777" s="396" t="s">
        <v>696</v>
      </c>
      <c r="B777" s="398">
        <v>418</v>
      </c>
    </row>
    <row r="778" ht="20.1" customHeight="1" spans="1:2">
      <c r="A778" s="396" t="s">
        <v>697</v>
      </c>
      <c r="B778" s="398">
        <v>0</v>
      </c>
    </row>
    <row r="779" ht="20.1" customHeight="1" spans="1:2">
      <c r="A779" s="396" t="s">
        <v>698</v>
      </c>
      <c r="B779" s="398">
        <v>0</v>
      </c>
    </row>
    <row r="780" ht="20.1" customHeight="1" spans="1:2">
      <c r="A780" s="396" t="s">
        <v>699</v>
      </c>
      <c r="B780" s="398">
        <v>1391</v>
      </c>
    </row>
    <row r="781" ht="20.1" customHeight="1" spans="1:2">
      <c r="A781" s="396" t="s">
        <v>700</v>
      </c>
      <c r="B781" s="398">
        <v>1135</v>
      </c>
    </row>
    <row r="782" ht="20.1" customHeight="1" spans="1:2">
      <c r="A782" s="396" t="s">
        <v>701</v>
      </c>
      <c r="B782" s="398">
        <v>633</v>
      </c>
    </row>
    <row r="783" ht="20.1" customHeight="1" spans="1:2">
      <c r="A783" s="396" t="s">
        <v>702</v>
      </c>
      <c r="B783" s="398">
        <v>502</v>
      </c>
    </row>
    <row r="784" ht="20.1" customHeight="1" spans="1:2">
      <c r="A784" s="396" t="s">
        <v>703</v>
      </c>
      <c r="B784" s="398">
        <v>0</v>
      </c>
    </row>
    <row r="785" ht="20.1" customHeight="1" spans="1:2">
      <c r="A785" s="396" t="s">
        <v>704</v>
      </c>
      <c r="B785" s="398">
        <v>0</v>
      </c>
    </row>
    <row r="786" ht="20.1" customHeight="1" spans="1:2">
      <c r="A786" s="396" t="s">
        <v>705</v>
      </c>
      <c r="B786" s="398">
        <v>21</v>
      </c>
    </row>
    <row r="787" ht="20.1" customHeight="1" spans="1:2">
      <c r="A787" s="396" t="s">
        <v>706</v>
      </c>
      <c r="B787" s="398">
        <v>0</v>
      </c>
    </row>
    <row r="788" ht="20.1" customHeight="1" spans="1:2">
      <c r="A788" s="396" t="s">
        <v>707</v>
      </c>
      <c r="B788" s="398">
        <v>2</v>
      </c>
    </row>
    <row r="789" ht="20.1" customHeight="1" spans="1:2">
      <c r="A789" s="396" t="s">
        <v>708</v>
      </c>
      <c r="B789" s="398">
        <v>0</v>
      </c>
    </row>
    <row r="790" ht="20.1" customHeight="1" spans="1:2">
      <c r="A790" s="396" t="s">
        <v>709</v>
      </c>
      <c r="B790" s="398">
        <v>20</v>
      </c>
    </row>
    <row r="791" ht="20.1" customHeight="1" spans="1:2">
      <c r="A791" s="396" t="s">
        <v>710</v>
      </c>
      <c r="B791" s="398">
        <v>0</v>
      </c>
    </row>
    <row r="792" ht="20.1" customHeight="1" spans="1:2">
      <c r="A792" s="396" t="s">
        <v>711</v>
      </c>
      <c r="B792" s="398">
        <v>0</v>
      </c>
    </row>
    <row r="793" ht="20.1" customHeight="1" spans="1:2">
      <c r="A793" s="396" t="s">
        <v>712</v>
      </c>
      <c r="B793" s="398">
        <v>971</v>
      </c>
    </row>
    <row r="794" ht="20.1" customHeight="1" spans="1:2">
      <c r="A794" s="396" t="s">
        <v>713</v>
      </c>
      <c r="B794" s="398">
        <v>0</v>
      </c>
    </row>
    <row r="795" ht="20.1" customHeight="1" spans="1:2">
      <c r="A795" s="396" t="s">
        <v>714</v>
      </c>
      <c r="B795" s="398">
        <v>0</v>
      </c>
    </row>
    <row r="796" ht="20.1" customHeight="1" spans="1:2">
      <c r="A796" s="396" t="s">
        <v>715</v>
      </c>
      <c r="B796" s="398">
        <v>0</v>
      </c>
    </row>
    <row r="797" ht="20.1" customHeight="1" spans="1:2">
      <c r="A797" s="396" t="s">
        <v>716</v>
      </c>
      <c r="B797" s="398">
        <v>17</v>
      </c>
    </row>
    <row r="798" ht="20.1" customHeight="1" spans="1:2">
      <c r="A798" s="396" t="s">
        <v>717</v>
      </c>
      <c r="B798" s="398">
        <v>953</v>
      </c>
    </row>
    <row r="799" ht="20.1" customHeight="1" spans="1:2">
      <c r="A799" s="396" t="s">
        <v>718</v>
      </c>
      <c r="B799" s="398">
        <v>0</v>
      </c>
    </row>
    <row r="800" ht="20.1" customHeight="1" spans="1:2">
      <c r="A800" s="396" t="s">
        <v>719</v>
      </c>
      <c r="B800" s="398">
        <v>0</v>
      </c>
    </row>
    <row r="801" ht="20.1" customHeight="1" spans="1:2">
      <c r="A801" s="396" t="s">
        <v>720</v>
      </c>
      <c r="B801" s="398">
        <v>0</v>
      </c>
    </row>
    <row r="802" ht="20.1" customHeight="1" spans="1:2">
      <c r="A802" s="396" t="s">
        <v>721</v>
      </c>
      <c r="B802" s="398">
        <v>0</v>
      </c>
    </row>
    <row r="803" ht="20.1" customHeight="1" spans="1:2">
      <c r="A803" s="396" t="s">
        <v>722</v>
      </c>
      <c r="B803" s="398">
        <v>0</v>
      </c>
    </row>
    <row r="804" ht="20.1" customHeight="1" spans="1:2">
      <c r="A804" s="396" t="s">
        <v>723</v>
      </c>
      <c r="B804" s="398">
        <v>0</v>
      </c>
    </row>
    <row r="805" ht="20.1" customHeight="1" spans="1:2">
      <c r="A805" s="396" t="s">
        <v>724</v>
      </c>
      <c r="B805" s="398">
        <v>0</v>
      </c>
    </row>
    <row r="806" ht="20.1" customHeight="1" spans="1:2">
      <c r="A806" s="396" t="s">
        <v>725</v>
      </c>
      <c r="B806" s="398">
        <v>0</v>
      </c>
    </row>
    <row r="807" ht="20.1" customHeight="1" spans="1:2">
      <c r="A807" s="396" t="s">
        <v>726</v>
      </c>
      <c r="B807" s="398">
        <v>528</v>
      </c>
    </row>
    <row r="808" ht="20.1" customHeight="1" spans="1:2">
      <c r="A808" s="396" t="s">
        <v>727</v>
      </c>
      <c r="B808" s="398">
        <v>528</v>
      </c>
    </row>
    <row r="809" ht="20.1" customHeight="1" spans="1:2">
      <c r="A809" s="396" t="s">
        <v>728</v>
      </c>
      <c r="B809" s="398">
        <v>163</v>
      </c>
    </row>
    <row r="810" ht="20.1" customHeight="1" spans="1:2">
      <c r="A810" s="396" t="s">
        <v>729</v>
      </c>
      <c r="B810" s="398">
        <v>0</v>
      </c>
    </row>
    <row r="811" ht="20.1" customHeight="1" spans="1:2">
      <c r="A811" s="396" t="s">
        <v>730</v>
      </c>
      <c r="B811" s="398">
        <v>95</v>
      </c>
    </row>
    <row r="812" ht="20.1" customHeight="1" spans="1:2">
      <c r="A812" s="396" t="s">
        <v>731</v>
      </c>
      <c r="B812" s="398">
        <v>68</v>
      </c>
    </row>
    <row r="813" ht="20.1" customHeight="1" spans="1:2">
      <c r="A813" s="396" t="s">
        <v>732</v>
      </c>
      <c r="B813" s="398">
        <v>0</v>
      </c>
    </row>
    <row r="814" ht="20.1" customHeight="1" spans="1:2">
      <c r="A814" s="396" t="s">
        <v>733</v>
      </c>
      <c r="B814" s="398">
        <v>0</v>
      </c>
    </row>
    <row r="815" ht="20.1" customHeight="1" spans="1:2">
      <c r="A815" s="396" t="s">
        <v>734</v>
      </c>
      <c r="B815" s="398">
        <v>3</v>
      </c>
    </row>
    <row r="816" ht="20.1" customHeight="1" spans="1:2">
      <c r="A816" s="396" t="s">
        <v>735</v>
      </c>
      <c r="B816" s="398">
        <v>3</v>
      </c>
    </row>
    <row r="817" ht="20.1" customHeight="1" spans="1:2">
      <c r="A817" s="396" t="s">
        <v>736</v>
      </c>
      <c r="B817" s="398">
        <v>0</v>
      </c>
    </row>
    <row r="818" ht="20.1" customHeight="1" spans="1:2">
      <c r="A818" s="396" t="s">
        <v>737</v>
      </c>
      <c r="B818" s="398">
        <v>0</v>
      </c>
    </row>
    <row r="819" ht="20.1" customHeight="1" spans="1:2">
      <c r="A819" s="396" t="s">
        <v>738</v>
      </c>
      <c r="B819" s="398">
        <v>0</v>
      </c>
    </row>
    <row r="820" ht="20.1" customHeight="1" spans="1:2">
      <c r="A820" s="396" t="s">
        <v>141</v>
      </c>
      <c r="B820" s="398">
        <v>0</v>
      </c>
    </row>
    <row r="821" ht="20.1" customHeight="1" spans="1:2">
      <c r="A821" s="396" t="s">
        <v>142</v>
      </c>
      <c r="B821" s="398">
        <v>0</v>
      </c>
    </row>
    <row r="822" ht="20.1" customHeight="1" spans="1:2">
      <c r="A822" s="396" t="s">
        <v>143</v>
      </c>
      <c r="B822" s="398">
        <v>0</v>
      </c>
    </row>
    <row r="823" ht="20.1" customHeight="1" spans="1:2">
      <c r="A823" s="396" t="s">
        <v>739</v>
      </c>
      <c r="B823" s="398">
        <v>0</v>
      </c>
    </row>
    <row r="824" ht="20.1" customHeight="1" spans="1:2">
      <c r="A824" s="396" t="s">
        <v>740</v>
      </c>
      <c r="B824" s="398">
        <v>0</v>
      </c>
    </row>
    <row r="825" ht="20.1" customHeight="1" spans="1:2">
      <c r="A825" s="396" t="s">
        <v>741</v>
      </c>
      <c r="B825" s="398">
        <v>0</v>
      </c>
    </row>
    <row r="826" ht="20.1" customHeight="1" spans="1:2">
      <c r="A826" s="396" t="s">
        <v>742</v>
      </c>
      <c r="B826" s="398">
        <v>0</v>
      </c>
    </row>
    <row r="827" ht="20.1" customHeight="1" spans="1:2">
      <c r="A827" s="396" t="s">
        <v>743</v>
      </c>
      <c r="B827" s="398">
        <v>0</v>
      </c>
    </row>
    <row r="828" ht="20.1" customHeight="1" spans="1:2">
      <c r="A828" s="396" t="s">
        <v>744</v>
      </c>
      <c r="B828" s="398">
        <v>0</v>
      </c>
    </row>
    <row r="829" ht="20.1" customHeight="1" spans="1:2">
      <c r="A829" s="396" t="s">
        <v>745</v>
      </c>
      <c r="B829" s="398">
        <v>0</v>
      </c>
    </row>
    <row r="830" ht="20.1" customHeight="1" spans="1:2">
      <c r="A830" s="396" t="s">
        <v>182</v>
      </c>
      <c r="B830" s="398">
        <v>0</v>
      </c>
    </row>
    <row r="831" ht="20.1" customHeight="1" spans="1:2">
      <c r="A831" s="396" t="s">
        <v>746</v>
      </c>
      <c r="B831" s="398">
        <v>0</v>
      </c>
    </row>
    <row r="832" ht="20.1" customHeight="1" spans="1:2">
      <c r="A832" s="396" t="s">
        <v>150</v>
      </c>
      <c r="B832" s="398">
        <v>0</v>
      </c>
    </row>
    <row r="833" ht="20.1" customHeight="1" spans="1:2">
      <c r="A833" s="396" t="s">
        <v>747</v>
      </c>
      <c r="B833" s="398">
        <v>0</v>
      </c>
    </row>
    <row r="834" ht="20.1" customHeight="1" spans="1:2">
      <c r="A834" s="396" t="s">
        <v>748</v>
      </c>
      <c r="B834" s="398">
        <v>1383</v>
      </c>
    </row>
    <row r="835" ht="20.1" customHeight="1" spans="1:2">
      <c r="A835" s="396" t="s">
        <v>749</v>
      </c>
      <c r="B835" s="398">
        <v>1383</v>
      </c>
    </row>
    <row r="836" ht="20.1" customHeight="1" spans="1:2">
      <c r="A836" s="396" t="s">
        <v>750</v>
      </c>
      <c r="B836" s="398">
        <v>183867</v>
      </c>
    </row>
    <row r="837" ht="20.1" customHeight="1" spans="1:2">
      <c r="A837" s="396" t="s">
        <v>751</v>
      </c>
      <c r="B837" s="398">
        <v>8885</v>
      </c>
    </row>
    <row r="838" ht="20.1" customHeight="1" spans="1:2">
      <c r="A838" s="396" t="s">
        <v>141</v>
      </c>
      <c r="B838" s="398">
        <v>3007</v>
      </c>
    </row>
    <row r="839" ht="20.1" customHeight="1" spans="1:2">
      <c r="A839" s="396" t="s">
        <v>142</v>
      </c>
      <c r="B839" s="398">
        <v>79</v>
      </c>
    </row>
    <row r="840" ht="20.1" customHeight="1" spans="1:2">
      <c r="A840" s="396" t="s">
        <v>143</v>
      </c>
      <c r="B840" s="398">
        <v>0</v>
      </c>
    </row>
    <row r="841" ht="20.1" customHeight="1" spans="1:2">
      <c r="A841" s="396" t="s">
        <v>752</v>
      </c>
      <c r="B841" s="398">
        <v>3134</v>
      </c>
    </row>
    <row r="842" ht="20.1" customHeight="1" spans="1:2">
      <c r="A842" s="396" t="s">
        <v>753</v>
      </c>
      <c r="B842" s="398">
        <v>1043</v>
      </c>
    </row>
    <row r="843" ht="20.1" customHeight="1" spans="1:2">
      <c r="A843" s="396" t="s">
        <v>754</v>
      </c>
      <c r="B843" s="398">
        <v>1010</v>
      </c>
    </row>
    <row r="844" ht="20.1" customHeight="1" spans="1:2">
      <c r="A844" s="396" t="s">
        <v>755</v>
      </c>
      <c r="B844" s="398">
        <v>0</v>
      </c>
    </row>
    <row r="845" ht="20.1" customHeight="1" spans="1:2">
      <c r="A845" s="396" t="s">
        <v>756</v>
      </c>
      <c r="B845" s="398">
        <v>0</v>
      </c>
    </row>
    <row r="846" ht="20.1" customHeight="1" spans="1:2">
      <c r="A846" s="396" t="s">
        <v>757</v>
      </c>
      <c r="B846" s="398">
        <v>0</v>
      </c>
    </row>
    <row r="847" ht="20.1" customHeight="1" spans="1:2">
      <c r="A847" s="396" t="s">
        <v>758</v>
      </c>
      <c r="B847" s="398">
        <v>612</v>
      </c>
    </row>
    <row r="848" ht="20.1" customHeight="1" spans="1:2">
      <c r="A848" s="396" t="s">
        <v>759</v>
      </c>
      <c r="B848" s="398">
        <v>20</v>
      </c>
    </row>
    <row r="849" ht="20.1" customHeight="1" spans="1:2">
      <c r="A849" s="396" t="s">
        <v>760</v>
      </c>
      <c r="B849" s="398">
        <v>20</v>
      </c>
    </row>
    <row r="850" ht="20.1" customHeight="1" spans="1:2">
      <c r="A850" s="396" t="s">
        <v>761</v>
      </c>
      <c r="B850" s="398">
        <v>55238</v>
      </c>
    </row>
    <row r="851" ht="20.1" customHeight="1" spans="1:2">
      <c r="A851" s="396" t="s">
        <v>762</v>
      </c>
      <c r="B851" s="398">
        <v>19438</v>
      </c>
    </row>
    <row r="852" ht="20.1" customHeight="1" spans="1:2">
      <c r="A852" s="396" t="s">
        <v>763</v>
      </c>
      <c r="B852" s="398">
        <v>35801</v>
      </c>
    </row>
    <row r="853" ht="20.1" customHeight="1" spans="1:2">
      <c r="A853" s="396" t="s">
        <v>764</v>
      </c>
      <c r="B853" s="398">
        <v>17627</v>
      </c>
    </row>
    <row r="854" ht="20.1" customHeight="1" spans="1:2">
      <c r="A854" s="396" t="s">
        <v>765</v>
      </c>
      <c r="B854" s="398">
        <v>17627</v>
      </c>
    </row>
    <row r="855" ht="20.1" customHeight="1" spans="1:2">
      <c r="A855" s="396" t="s">
        <v>766</v>
      </c>
      <c r="B855" s="398">
        <v>683</v>
      </c>
    </row>
    <row r="856" ht="20.1" customHeight="1" spans="1:2">
      <c r="A856" s="396" t="s">
        <v>767</v>
      </c>
      <c r="B856" s="398">
        <v>683</v>
      </c>
    </row>
    <row r="857" ht="20.1" customHeight="1" spans="1:2">
      <c r="A857" s="396" t="s">
        <v>768</v>
      </c>
      <c r="B857" s="398">
        <v>101413</v>
      </c>
    </row>
    <row r="858" ht="20.1" customHeight="1" spans="1:2">
      <c r="A858" s="396" t="s">
        <v>769</v>
      </c>
      <c r="B858" s="398">
        <v>101413</v>
      </c>
    </row>
    <row r="859" ht="20.1" customHeight="1" spans="1:2">
      <c r="A859" s="396" t="s">
        <v>42</v>
      </c>
      <c r="B859" s="398">
        <v>71739</v>
      </c>
    </row>
    <row r="860" ht="20.1" customHeight="1" spans="1:2">
      <c r="A860" s="396" t="s">
        <v>770</v>
      </c>
      <c r="B860" s="398">
        <v>25178</v>
      </c>
    </row>
    <row r="861" ht="20.1" customHeight="1" spans="1:2">
      <c r="A861" s="396" t="s">
        <v>141</v>
      </c>
      <c r="B861" s="398">
        <v>1761</v>
      </c>
    </row>
    <row r="862" ht="20.1" customHeight="1" spans="1:2">
      <c r="A862" s="396" t="s">
        <v>142</v>
      </c>
      <c r="B862" s="398">
        <v>112</v>
      </c>
    </row>
    <row r="863" ht="20.1" customHeight="1" spans="1:2">
      <c r="A863" s="396" t="s">
        <v>143</v>
      </c>
      <c r="B863" s="398">
        <v>0</v>
      </c>
    </row>
    <row r="864" ht="20.1" customHeight="1" spans="1:2">
      <c r="A864" s="396" t="s">
        <v>150</v>
      </c>
      <c r="B864" s="398">
        <v>2093</v>
      </c>
    </row>
    <row r="865" ht="20.1" customHeight="1" spans="1:2">
      <c r="A865" s="396" t="s">
        <v>771</v>
      </c>
      <c r="B865" s="398">
        <v>0</v>
      </c>
    </row>
    <row r="866" ht="20.1" customHeight="1" spans="1:2">
      <c r="A866" s="396" t="s">
        <v>772</v>
      </c>
      <c r="B866" s="398">
        <v>2134</v>
      </c>
    </row>
    <row r="867" ht="20.1" customHeight="1" spans="1:2">
      <c r="A867" s="396" t="s">
        <v>773</v>
      </c>
      <c r="B867" s="398">
        <v>210</v>
      </c>
    </row>
    <row r="868" ht="20.1" customHeight="1" spans="1:2">
      <c r="A868" s="396" t="s">
        <v>774</v>
      </c>
      <c r="B868" s="398">
        <v>2</v>
      </c>
    </row>
    <row r="869" ht="20.1" customHeight="1" spans="1:2">
      <c r="A869" s="396" t="s">
        <v>775</v>
      </c>
      <c r="B869" s="398">
        <v>0</v>
      </c>
    </row>
    <row r="870" ht="20.1" customHeight="1" spans="1:2">
      <c r="A870" s="396" t="s">
        <v>776</v>
      </c>
      <c r="B870" s="398">
        <v>0</v>
      </c>
    </row>
    <row r="871" ht="20.1" customHeight="1" spans="1:2">
      <c r="A871" s="396" t="s">
        <v>777</v>
      </c>
      <c r="B871" s="398">
        <v>183</v>
      </c>
    </row>
    <row r="872" ht="20.1" customHeight="1" spans="1:2">
      <c r="A872" s="396" t="s">
        <v>778</v>
      </c>
      <c r="B872" s="398">
        <v>0</v>
      </c>
    </row>
    <row r="873" ht="20.1" customHeight="1" spans="1:2">
      <c r="A873" s="396" t="s">
        <v>779</v>
      </c>
      <c r="B873" s="398">
        <v>63</v>
      </c>
    </row>
    <row r="874" ht="20.1" customHeight="1" spans="1:2">
      <c r="A874" s="396" t="s">
        <v>780</v>
      </c>
      <c r="B874" s="398">
        <v>0</v>
      </c>
    </row>
    <row r="875" ht="20.1" customHeight="1" spans="1:2">
      <c r="A875" s="396" t="s">
        <v>781</v>
      </c>
      <c r="B875" s="398">
        <v>0</v>
      </c>
    </row>
    <row r="876" ht="20.1" customHeight="1" spans="1:2">
      <c r="A876" s="396" t="s">
        <v>782</v>
      </c>
      <c r="B876" s="398">
        <v>9567</v>
      </c>
    </row>
    <row r="877" ht="20.1" customHeight="1" spans="1:2">
      <c r="A877" s="396" t="s">
        <v>783</v>
      </c>
      <c r="B877" s="398">
        <v>160</v>
      </c>
    </row>
    <row r="878" ht="20.1" customHeight="1" spans="1:2">
      <c r="A878" s="396" t="s">
        <v>784</v>
      </c>
      <c r="B878" s="398">
        <v>121</v>
      </c>
    </row>
    <row r="879" ht="20.1" customHeight="1" spans="1:2">
      <c r="A879" s="396" t="s">
        <v>785</v>
      </c>
      <c r="B879" s="398">
        <v>0</v>
      </c>
    </row>
    <row r="880" ht="20.1" customHeight="1" spans="1:2">
      <c r="A880" s="396" t="s">
        <v>786</v>
      </c>
      <c r="B880" s="398">
        <v>508</v>
      </c>
    </row>
    <row r="881" ht="20.1" customHeight="1" spans="1:2">
      <c r="A881" s="396" t="s">
        <v>787</v>
      </c>
      <c r="B881" s="398">
        <v>0</v>
      </c>
    </row>
    <row r="882" ht="20.1" customHeight="1" spans="1:2">
      <c r="A882" s="396" t="s">
        <v>788</v>
      </c>
      <c r="B882" s="398">
        <v>14</v>
      </c>
    </row>
    <row r="883" ht="20.1" customHeight="1" spans="1:2">
      <c r="A883" s="396" t="s">
        <v>789</v>
      </c>
      <c r="B883" s="398">
        <v>0</v>
      </c>
    </row>
    <row r="884" ht="20.1" customHeight="1" spans="1:2">
      <c r="A884" s="396" t="s">
        <v>790</v>
      </c>
      <c r="B884" s="398">
        <v>4944</v>
      </c>
    </row>
    <row r="885" ht="20.1" customHeight="1" spans="1:2">
      <c r="A885" s="396" t="s">
        <v>791</v>
      </c>
      <c r="B885" s="398">
        <v>3306</v>
      </c>
    </row>
    <row r="886" ht="20.1" customHeight="1" spans="1:2">
      <c r="A886" s="396" t="s">
        <v>792</v>
      </c>
      <c r="B886" s="398">
        <v>4139</v>
      </c>
    </row>
    <row r="887" ht="20.1" customHeight="1" spans="1:2">
      <c r="A887" s="396" t="s">
        <v>141</v>
      </c>
      <c r="B887" s="398">
        <v>504</v>
      </c>
    </row>
    <row r="888" ht="20.1" customHeight="1" spans="1:2">
      <c r="A888" s="396" t="s">
        <v>142</v>
      </c>
      <c r="B888" s="398">
        <v>0</v>
      </c>
    </row>
    <row r="889" ht="20.1" customHeight="1" spans="1:2">
      <c r="A889" s="396" t="s">
        <v>143</v>
      </c>
      <c r="B889" s="398">
        <v>0</v>
      </c>
    </row>
    <row r="890" ht="20.1" customHeight="1" spans="1:2">
      <c r="A890" s="396" t="s">
        <v>793</v>
      </c>
      <c r="B890" s="398">
        <v>765</v>
      </c>
    </row>
    <row r="891" ht="20.1" customHeight="1" spans="1:2">
      <c r="A891" s="396" t="s">
        <v>794</v>
      </c>
      <c r="B891" s="398">
        <v>1470</v>
      </c>
    </row>
    <row r="892" ht="20.1" customHeight="1" spans="1:2">
      <c r="A892" s="396" t="s">
        <v>795</v>
      </c>
      <c r="B892" s="398">
        <v>29</v>
      </c>
    </row>
    <row r="893" ht="20.1" customHeight="1" spans="1:2">
      <c r="A893" s="396" t="s">
        <v>796</v>
      </c>
      <c r="B893" s="398">
        <v>87</v>
      </c>
    </row>
    <row r="894" ht="20.1" customHeight="1" spans="1:2">
      <c r="A894" s="396" t="s">
        <v>797</v>
      </c>
      <c r="B894" s="398">
        <v>530</v>
      </c>
    </row>
    <row r="895" ht="20.1" customHeight="1" spans="1:2">
      <c r="A895" s="396" t="s">
        <v>798</v>
      </c>
      <c r="B895" s="398">
        <v>17</v>
      </c>
    </row>
    <row r="896" ht="20.1" customHeight="1" spans="1:2">
      <c r="A896" s="396" t="s">
        <v>799</v>
      </c>
      <c r="B896" s="398">
        <v>5</v>
      </c>
    </row>
    <row r="897" ht="20.1" customHeight="1" spans="1:2">
      <c r="A897" s="396" t="s">
        <v>800</v>
      </c>
      <c r="B897" s="398">
        <v>0</v>
      </c>
    </row>
    <row r="898" ht="20.1" customHeight="1" spans="1:2">
      <c r="A898" s="396" t="s">
        <v>801</v>
      </c>
      <c r="B898" s="398">
        <v>0</v>
      </c>
    </row>
    <row r="899" ht="20.1" customHeight="1" spans="1:2">
      <c r="A899" s="396" t="s">
        <v>802</v>
      </c>
      <c r="B899" s="398">
        <v>0</v>
      </c>
    </row>
    <row r="900" ht="20.1" customHeight="1" spans="1:2">
      <c r="A900" s="396" t="s">
        <v>803</v>
      </c>
      <c r="B900" s="398">
        <v>0</v>
      </c>
    </row>
    <row r="901" ht="20.1" customHeight="1" spans="1:2">
      <c r="A901" s="396" t="s">
        <v>804</v>
      </c>
      <c r="B901" s="398">
        <v>0</v>
      </c>
    </row>
    <row r="902" ht="20.1" customHeight="1" spans="1:2">
      <c r="A902" s="396" t="s">
        <v>805</v>
      </c>
      <c r="B902" s="398">
        <v>0</v>
      </c>
    </row>
    <row r="903" ht="20.1" customHeight="1" spans="1:2">
      <c r="A903" s="396" t="s">
        <v>806</v>
      </c>
      <c r="B903" s="398">
        <v>12</v>
      </c>
    </row>
    <row r="904" ht="20.1" customHeight="1" spans="1:2">
      <c r="A904" s="396" t="s">
        <v>807</v>
      </c>
      <c r="B904" s="398">
        <v>0</v>
      </c>
    </row>
    <row r="905" ht="20.1" customHeight="1" spans="1:2">
      <c r="A905" s="396" t="s">
        <v>808</v>
      </c>
      <c r="B905" s="398">
        <v>0</v>
      </c>
    </row>
    <row r="906" ht="20.1" customHeight="1" spans="1:2">
      <c r="A906" s="396" t="s">
        <v>809</v>
      </c>
      <c r="B906" s="398">
        <v>420</v>
      </c>
    </row>
    <row r="907" ht="20.1" customHeight="1" spans="1:2">
      <c r="A907" s="396" t="s">
        <v>810</v>
      </c>
      <c r="B907" s="398">
        <v>0</v>
      </c>
    </row>
    <row r="908" ht="20.1" customHeight="1" spans="1:2">
      <c r="A908" s="396" t="s">
        <v>811</v>
      </c>
      <c r="B908" s="398">
        <v>0</v>
      </c>
    </row>
    <row r="909" ht="20.1" customHeight="1" spans="1:2">
      <c r="A909" s="396" t="s">
        <v>777</v>
      </c>
      <c r="B909" s="398">
        <v>0</v>
      </c>
    </row>
    <row r="910" ht="20.1" customHeight="1" spans="1:2">
      <c r="A910" s="396" t="s">
        <v>812</v>
      </c>
      <c r="B910" s="398">
        <v>300</v>
      </c>
    </row>
    <row r="911" ht="20.1" customHeight="1" spans="1:2">
      <c r="A911" s="396" t="s">
        <v>813</v>
      </c>
      <c r="B911" s="398">
        <v>31142</v>
      </c>
    </row>
    <row r="912" ht="20.1" customHeight="1" spans="1:2">
      <c r="A912" s="396" t="s">
        <v>141</v>
      </c>
      <c r="B912" s="398">
        <v>750</v>
      </c>
    </row>
    <row r="913" ht="20.1" customHeight="1" spans="1:2">
      <c r="A913" s="396" t="s">
        <v>142</v>
      </c>
      <c r="B913" s="398">
        <v>25</v>
      </c>
    </row>
    <row r="914" ht="20.1" customHeight="1" spans="1:2">
      <c r="A914" s="396" t="s">
        <v>143</v>
      </c>
      <c r="B914" s="398">
        <v>0</v>
      </c>
    </row>
    <row r="915" ht="20.1" customHeight="1" spans="1:2">
      <c r="A915" s="396" t="s">
        <v>814</v>
      </c>
      <c r="B915" s="398">
        <v>22</v>
      </c>
    </row>
    <row r="916" ht="20.1" customHeight="1" spans="1:2">
      <c r="A916" s="396" t="s">
        <v>815</v>
      </c>
      <c r="B916" s="398">
        <v>20835</v>
      </c>
    </row>
    <row r="917" ht="20.1" customHeight="1" spans="1:2">
      <c r="A917" s="396" t="s">
        <v>816</v>
      </c>
      <c r="B917" s="398">
        <v>3316</v>
      </c>
    </row>
    <row r="918" ht="20.1" customHeight="1" spans="1:2">
      <c r="A918" s="396" t="s">
        <v>817</v>
      </c>
      <c r="B918" s="398">
        <v>0</v>
      </c>
    </row>
    <row r="919" ht="20.1" customHeight="1" spans="1:2">
      <c r="A919" s="396" t="s">
        <v>818</v>
      </c>
      <c r="B919" s="398">
        <v>26</v>
      </c>
    </row>
    <row r="920" ht="20.1" customHeight="1" spans="1:2">
      <c r="A920" s="396" t="s">
        <v>819</v>
      </c>
      <c r="B920" s="398">
        <v>0</v>
      </c>
    </row>
    <row r="921" ht="20.1" customHeight="1" spans="1:2">
      <c r="A921" s="396" t="s">
        <v>820</v>
      </c>
      <c r="B921" s="398">
        <v>0</v>
      </c>
    </row>
    <row r="922" ht="20.1" customHeight="1" spans="1:2">
      <c r="A922" s="396" t="s">
        <v>821</v>
      </c>
      <c r="B922" s="398">
        <v>35</v>
      </c>
    </row>
    <row r="923" ht="20.1" customHeight="1" spans="1:2">
      <c r="A923" s="396" t="s">
        <v>822</v>
      </c>
      <c r="B923" s="398">
        <v>0</v>
      </c>
    </row>
    <row r="924" ht="20.1" customHeight="1" spans="1:2">
      <c r="A924" s="396" t="s">
        <v>823</v>
      </c>
      <c r="B924" s="398">
        <v>1</v>
      </c>
    </row>
    <row r="925" ht="20.1" customHeight="1" spans="1:2">
      <c r="A925" s="396" t="s">
        <v>824</v>
      </c>
      <c r="B925" s="398">
        <v>2048</v>
      </c>
    </row>
    <row r="926" ht="20.1" customHeight="1" spans="1:2">
      <c r="A926" s="396" t="s">
        <v>825</v>
      </c>
      <c r="B926" s="398">
        <v>162</v>
      </c>
    </row>
    <row r="927" ht="20.1" customHeight="1" spans="1:2">
      <c r="A927" s="396" t="s">
        <v>826</v>
      </c>
      <c r="B927" s="398">
        <v>519</v>
      </c>
    </row>
    <row r="928" ht="20.1" customHeight="1" spans="1:2">
      <c r="A928" s="396" t="s">
        <v>827</v>
      </c>
      <c r="B928" s="398">
        <v>0</v>
      </c>
    </row>
    <row r="929" ht="20.1" customHeight="1" spans="1:2">
      <c r="A929" s="396" t="s">
        <v>828</v>
      </c>
      <c r="B929" s="398">
        <v>0</v>
      </c>
    </row>
    <row r="930" ht="20.1" customHeight="1" spans="1:2">
      <c r="A930" s="396" t="s">
        <v>829</v>
      </c>
      <c r="B930" s="398">
        <v>0</v>
      </c>
    </row>
    <row r="931" ht="20.1" customHeight="1" spans="1:2">
      <c r="A931" s="396" t="s">
        <v>830</v>
      </c>
      <c r="B931" s="398">
        <v>2938</v>
      </c>
    </row>
    <row r="932" ht="20.1" customHeight="1" spans="1:2">
      <c r="A932" s="396" t="s">
        <v>831</v>
      </c>
      <c r="B932" s="398">
        <v>0</v>
      </c>
    </row>
    <row r="933" ht="20.1" customHeight="1" spans="1:2">
      <c r="A933" s="396" t="s">
        <v>805</v>
      </c>
      <c r="B933" s="398">
        <v>0</v>
      </c>
    </row>
    <row r="934" ht="20.1" customHeight="1" spans="1:2">
      <c r="A934" s="396" t="s">
        <v>832</v>
      </c>
      <c r="B934" s="398">
        <v>0</v>
      </c>
    </row>
    <row r="935" ht="20.1" customHeight="1" spans="1:2">
      <c r="A935" s="396" t="s">
        <v>833</v>
      </c>
      <c r="B935" s="398">
        <v>193</v>
      </c>
    </row>
    <row r="936" ht="20.1" customHeight="1" spans="1:2">
      <c r="A936" s="396" t="s">
        <v>834</v>
      </c>
      <c r="B936" s="398">
        <v>0</v>
      </c>
    </row>
    <row r="937" ht="20.1" customHeight="1" spans="1:2">
      <c r="A937" s="396" t="s">
        <v>835</v>
      </c>
      <c r="B937" s="398">
        <v>0</v>
      </c>
    </row>
    <row r="938" ht="20.1" customHeight="1" spans="1:2">
      <c r="A938" s="396" t="s">
        <v>836</v>
      </c>
      <c r="B938" s="398">
        <v>273</v>
      </c>
    </row>
    <row r="939" ht="20.1" customHeight="1" spans="1:2">
      <c r="A939" s="396" t="s">
        <v>837</v>
      </c>
      <c r="B939" s="398">
        <v>9131</v>
      </c>
    </row>
    <row r="940" ht="20.1" customHeight="1" spans="1:2">
      <c r="A940" s="396" t="s">
        <v>141</v>
      </c>
      <c r="B940" s="398">
        <v>0</v>
      </c>
    </row>
    <row r="941" ht="20.1" customHeight="1" spans="1:2">
      <c r="A941" s="396" t="s">
        <v>142</v>
      </c>
      <c r="B941" s="398">
        <v>0</v>
      </c>
    </row>
    <row r="942" ht="20.1" customHeight="1" spans="1:2">
      <c r="A942" s="396" t="s">
        <v>143</v>
      </c>
      <c r="B942" s="398">
        <v>0</v>
      </c>
    </row>
    <row r="943" ht="20.1" customHeight="1" spans="1:2">
      <c r="A943" s="396" t="s">
        <v>838</v>
      </c>
      <c r="B943" s="398">
        <v>560</v>
      </c>
    </row>
    <row r="944" ht="20.1" customHeight="1" spans="1:2">
      <c r="A944" s="396" t="s">
        <v>839</v>
      </c>
      <c r="B944" s="398">
        <v>352</v>
      </c>
    </row>
    <row r="945" ht="20.1" customHeight="1" spans="1:2">
      <c r="A945" s="396" t="s">
        <v>840</v>
      </c>
      <c r="B945" s="398">
        <v>0</v>
      </c>
    </row>
    <row r="946" ht="20.1" customHeight="1" spans="1:2">
      <c r="A946" s="396" t="s">
        <v>841</v>
      </c>
      <c r="B946" s="398">
        <v>45</v>
      </c>
    </row>
    <row r="947" ht="20.1" customHeight="1" spans="1:2">
      <c r="A947" s="396" t="s">
        <v>842</v>
      </c>
      <c r="B947" s="398">
        <v>0</v>
      </c>
    </row>
    <row r="948" ht="20.1" customHeight="1" spans="1:2">
      <c r="A948" s="396" t="s">
        <v>843</v>
      </c>
      <c r="B948" s="398">
        <v>0</v>
      </c>
    </row>
    <row r="949" ht="20.1" customHeight="1" spans="1:2">
      <c r="A949" s="396" t="s">
        <v>844</v>
      </c>
      <c r="B949" s="398">
        <v>8175</v>
      </c>
    </row>
    <row r="950" ht="20.1" customHeight="1" spans="1:2">
      <c r="A950" s="396" t="s">
        <v>845</v>
      </c>
      <c r="B950" s="398">
        <v>147</v>
      </c>
    </row>
    <row r="951" ht="20.1" customHeight="1" spans="1:2">
      <c r="A951" s="396" t="s">
        <v>846</v>
      </c>
      <c r="B951" s="398">
        <v>130</v>
      </c>
    </row>
    <row r="952" ht="20.1" customHeight="1" spans="1:2">
      <c r="A952" s="396" t="s">
        <v>847</v>
      </c>
      <c r="B952" s="398">
        <v>0</v>
      </c>
    </row>
    <row r="953" ht="20.1" customHeight="1" spans="1:2">
      <c r="A953" s="396" t="s">
        <v>848</v>
      </c>
      <c r="B953" s="398">
        <v>17</v>
      </c>
    </row>
    <row r="954" ht="20.1" customHeight="1" spans="1:2">
      <c r="A954" s="396" t="s">
        <v>849</v>
      </c>
      <c r="B954" s="398">
        <v>0</v>
      </c>
    </row>
    <row r="955" ht="20.1" customHeight="1" spans="1:2">
      <c r="A955" s="396" t="s">
        <v>850</v>
      </c>
      <c r="B955" s="398">
        <v>0</v>
      </c>
    </row>
    <row r="956" ht="20.1" customHeight="1" spans="1:2">
      <c r="A956" s="396" t="s">
        <v>851</v>
      </c>
      <c r="B956" s="398">
        <v>0</v>
      </c>
    </row>
    <row r="957" ht="20.1" customHeight="1" spans="1:2">
      <c r="A957" s="396" t="s">
        <v>852</v>
      </c>
      <c r="B957" s="398">
        <v>1991</v>
      </c>
    </row>
    <row r="958" ht="20.1" customHeight="1" spans="1:2">
      <c r="A958" s="396" t="s">
        <v>853</v>
      </c>
      <c r="B958" s="398">
        <v>0</v>
      </c>
    </row>
    <row r="959" ht="20.1" customHeight="1" spans="1:2">
      <c r="A959" s="396" t="s">
        <v>854</v>
      </c>
      <c r="B959" s="398">
        <v>0</v>
      </c>
    </row>
    <row r="960" ht="20.1" customHeight="1" spans="1:2">
      <c r="A960" s="396" t="s">
        <v>855</v>
      </c>
      <c r="B960" s="398">
        <v>744</v>
      </c>
    </row>
    <row r="961" ht="20.1" customHeight="1" spans="1:2">
      <c r="A961" s="396" t="s">
        <v>856</v>
      </c>
      <c r="B961" s="398">
        <v>1247</v>
      </c>
    </row>
    <row r="962" ht="20.1" customHeight="1" spans="1:2">
      <c r="A962" s="396" t="s">
        <v>857</v>
      </c>
      <c r="B962" s="398">
        <v>0</v>
      </c>
    </row>
    <row r="963" ht="20.1" customHeight="1" spans="1:2">
      <c r="A963" s="396" t="s">
        <v>858</v>
      </c>
      <c r="B963" s="398">
        <v>0</v>
      </c>
    </row>
    <row r="964" ht="20.1" customHeight="1" spans="1:2">
      <c r="A964" s="396" t="s">
        <v>859</v>
      </c>
      <c r="B964" s="398">
        <v>0</v>
      </c>
    </row>
    <row r="965" ht="20.1" customHeight="1" spans="1:2">
      <c r="A965" s="396" t="s">
        <v>860</v>
      </c>
      <c r="B965" s="398">
        <v>0</v>
      </c>
    </row>
    <row r="966" ht="20.1" customHeight="1" spans="1:2">
      <c r="A966" s="396" t="s">
        <v>861</v>
      </c>
      <c r="B966" s="398">
        <v>0</v>
      </c>
    </row>
    <row r="967" ht="20.1" customHeight="1" spans="1:2">
      <c r="A967" s="396" t="s">
        <v>862</v>
      </c>
      <c r="B967" s="398">
        <v>10</v>
      </c>
    </row>
    <row r="968" ht="20.1" customHeight="1" spans="1:2">
      <c r="A968" s="396" t="s">
        <v>863</v>
      </c>
      <c r="B968" s="398">
        <v>0</v>
      </c>
    </row>
    <row r="969" ht="20.1" customHeight="1" spans="1:2">
      <c r="A969" s="396" t="s">
        <v>864</v>
      </c>
      <c r="B969" s="398">
        <v>10</v>
      </c>
    </row>
    <row r="970" ht="20.1" customHeight="1" spans="1:2">
      <c r="A970" s="396" t="s">
        <v>43</v>
      </c>
      <c r="B970" s="398">
        <v>28005</v>
      </c>
    </row>
    <row r="971" ht="20.1" customHeight="1" spans="1:2">
      <c r="A971" s="396" t="s">
        <v>865</v>
      </c>
      <c r="B971" s="398">
        <v>18924</v>
      </c>
    </row>
    <row r="972" ht="20.1" customHeight="1" spans="1:2">
      <c r="A972" s="396" t="s">
        <v>141</v>
      </c>
      <c r="B972" s="398">
        <v>1217</v>
      </c>
    </row>
    <row r="973" ht="20.1" customHeight="1" spans="1:2">
      <c r="A973" s="396" t="s">
        <v>142</v>
      </c>
      <c r="B973" s="398">
        <v>42</v>
      </c>
    </row>
    <row r="974" ht="20.1" customHeight="1" spans="1:2">
      <c r="A974" s="396" t="s">
        <v>143</v>
      </c>
      <c r="B974" s="398">
        <v>0</v>
      </c>
    </row>
    <row r="975" ht="20.1" customHeight="1" spans="1:2">
      <c r="A975" s="396" t="s">
        <v>866</v>
      </c>
      <c r="B975" s="398">
        <v>12022</v>
      </c>
    </row>
    <row r="976" ht="20.1" customHeight="1" spans="1:2">
      <c r="A976" s="396" t="s">
        <v>867</v>
      </c>
      <c r="B976" s="398">
        <v>2622</v>
      </c>
    </row>
    <row r="977" ht="20.1" customHeight="1" spans="1:2">
      <c r="A977" s="396" t="s">
        <v>868</v>
      </c>
      <c r="B977" s="398">
        <v>345</v>
      </c>
    </row>
    <row r="978" ht="20.1" customHeight="1" spans="1:2">
      <c r="A978" s="396" t="s">
        <v>869</v>
      </c>
      <c r="B978" s="398">
        <v>990</v>
      </c>
    </row>
    <row r="979" ht="20.1" customHeight="1" spans="1:2">
      <c r="A979" s="396" t="s">
        <v>870</v>
      </c>
      <c r="B979" s="398">
        <v>0</v>
      </c>
    </row>
    <row r="980" ht="20.1" customHeight="1" spans="1:2">
      <c r="A980" s="396" t="s">
        <v>871</v>
      </c>
      <c r="B980" s="398">
        <v>873</v>
      </c>
    </row>
    <row r="981" ht="20.1" customHeight="1" spans="1:2">
      <c r="A981" s="396" t="s">
        <v>872</v>
      </c>
      <c r="B981" s="398">
        <v>0</v>
      </c>
    </row>
    <row r="982" ht="20.1" customHeight="1" spans="1:2">
      <c r="A982" s="396" t="s">
        <v>873</v>
      </c>
      <c r="B982" s="398">
        <v>0</v>
      </c>
    </row>
    <row r="983" ht="20.1" customHeight="1" spans="1:2">
      <c r="A983" s="396" t="s">
        <v>874</v>
      </c>
      <c r="B983" s="398">
        <v>0</v>
      </c>
    </row>
    <row r="984" ht="20.1" customHeight="1" spans="1:2">
      <c r="A984" s="396" t="s">
        <v>875</v>
      </c>
      <c r="B984" s="398">
        <v>0</v>
      </c>
    </row>
    <row r="985" ht="20.1" customHeight="1" spans="1:2">
      <c r="A985" s="396" t="s">
        <v>876</v>
      </c>
      <c r="B985" s="398">
        <v>0</v>
      </c>
    </row>
    <row r="986" ht="20.1" customHeight="1" spans="1:2">
      <c r="A986" s="396" t="s">
        <v>877</v>
      </c>
      <c r="B986" s="398">
        <v>0</v>
      </c>
    </row>
    <row r="987" ht="20.1" customHeight="1" spans="1:2">
      <c r="A987" s="396" t="s">
        <v>878</v>
      </c>
      <c r="B987" s="398">
        <v>0</v>
      </c>
    </row>
    <row r="988" ht="20.1" customHeight="1" spans="1:2">
      <c r="A988" s="396" t="s">
        <v>879</v>
      </c>
      <c r="B988" s="398">
        <v>0</v>
      </c>
    </row>
    <row r="989" ht="20.1" customHeight="1" spans="1:2">
      <c r="A989" s="396" t="s">
        <v>880</v>
      </c>
      <c r="B989" s="398">
        <v>0</v>
      </c>
    </row>
    <row r="990" ht="20.1" customHeight="1" spans="1:2">
      <c r="A990" s="396" t="s">
        <v>881</v>
      </c>
      <c r="B990" s="398">
        <v>0</v>
      </c>
    </row>
    <row r="991" ht="20.1" customHeight="1" spans="1:2">
      <c r="A991" s="396" t="s">
        <v>882</v>
      </c>
      <c r="B991" s="398">
        <v>0</v>
      </c>
    </row>
    <row r="992" ht="20.1" customHeight="1" spans="1:2">
      <c r="A992" s="396" t="s">
        <v>883</v>
      </c>
      <c r="B992" s="398">
        <v>0</v>
      </c>
    </row>
    <row r="993" ht="20.1" customHeight="1" spans="1:2">
      <c r="A993" s="396" t="s">
        <v>884</v>
      </c>
      <c r="B993" s="398">
        <v>812</v>
      </c>
    </row>
    <row r="994" ht="20.1" customHeight="1" spans="1:2">
      <c r="A994" s="396" t="s">
        <v>885</v>
      </c>
      <c r="B994" s="398">
        <v>0</v>
      </c>
    </row>
    <row r="995" ht="20.1" customHeight="1" spans="1:2">
      <c r="A995" s="396" t="s">
        <v>141</v>
      </c>
      <c r="B995" s="398">
        <v>0</v>
      </c>
    </row>
    <row r="996" ht="20.1" customHeight="1" spans="1:2">
      <c r="A996" s="396" t="s">
        <v>142</v>
      </c>
      <c r="B996" s="398">
        <v>0</v>
      </c>
    </row>
    <row r="997" ht="20.1" customHeight="1" spans="1:2">
      <c r="A997" s="396" t="s">
        <v>143</v>
      </c>
      <c r="B997" s="398">
        <v>0</v>
      </c>
    </row>
    <row r="998" ht="20.1" customHeight="1" spans="1:2">
      <c r="A998" s="396" t="s">
        <v>886</v>
      </c>
      <c r="B998" s="398">
        <v>0</v>
      </c>
    </row>
    <row r="999" ht="20.1" customHeight="1" spans="1:2">
      <c r="A999" s="396" t="s">
        <v>887</v>
      </c>
      <c r="B999" s="398">
        <v>0</v>
      </c>
    </row>
    <row r="1000" ht="20.1" customHeight="1" spans="1:2">
      <c r="A1000" s="396" t="s">
        <v>888</v>
      </c>
      <c r="B1000" s="398">
        <v>0</v>
      </c>
    </row>
    <row r="1001" ht="20.1" customHeight="1" spans="1:2">
      <c r="A1001" s="396" t="s">
        <v>889</v>
      </c>
      <c r="B1001" s="398">
        <v>0</v>
      </c>
    </row>
    <row r="1002" ht="20.1" customHeight="1" spans="1:2">
      <c r="A1002" s="396" t="s">
        <v>890</v>
      </c>
      <c r="B1002" s="398">
        <v>0</v>
      </c>
    </row>
    <row r="1003" ht="20.1" customHeight="1" spans="1:2">
      <c r="A1003" s="396" t="s">
        <v>891</v>
      </c>
      <c r="B1003" s="398">
        <v>0</v>
      </c>
    </row>
    <row r="1004" ht="20.1" customHeight="1" spans="1:2">
      <c r="A1004" s="396" t="s">
        <v>892</v>
      </c>
      <c r="B1004" s="398">
        <v>0</v>
      </c>
    </row>
    <row r="1005" ht="20.1" customHeight="1" spans="1:2">
      <c r="A1005" s="396" t="s">
        <v>141</v>
      </c>
      <c r="B1005" s="398">
        <v>0</v>
      </c>
    </row>
    <row r="1006" ht="20.1" customHeight="1" spans="1:2">
      <c r="A1006" s="396" t="s">
        <v>142</v>
      </c>
      <c r="B1006" s="398">
        <v>0</v>
      </c>
    </row>
    <row r="1007" ht="20.1" customHeight="1" spans="1:2">
      <c r="A1007" s="396" t="s">
        <v>143</v>
      </c>
      <c r="B1007" s="398">
        <v>0</v>
      </c>
    </row>
    <row r="1008" ht="20.1" customHeight="1" spans="1:2">
      <c r="A1008" s="396" t="s">
        <v>893</v>
      </c>
      <c r="B1008" s="398">
        <v>0</v>
      </c>
    </row>
    <row r="1009" ht="20.1" customHeight="1" spans="1:2">
      <c r="A1009" s="396" t="s">
        <v>894</v>
      </c>
      <c r="B1009" s="398">
        <v>0</v>
      </c>
    </row>
    <row r="1010" ht="20.1" customHeight="1" spans="1:2">
      <c r="A1010" s="396" t="s">
        <v>895</v>
      </c>
      <c r="B1010" s="398">
        <v>0</v>
      </c>
    </row>
    <row r="1011" ht="20.1" customHeight="1" spans="1:2">
      <c r="A1011" s="396" t="s">
        <v>896</v>
      </c>
      <c r="B1011" s="398">
        <v>0</v>
      </c>
    </row>
    <row r="1012" ht="20.1" customHeight="1" spans="1:2">
      <c r="A1012" s="396" t="s">
        <v>897</v>
      </c>
      <c r="B1012" s="398">
        <v>0</v>
      </c>
    </row>
    <row r="1013" ht="20.1" customHeight="1" spans="1:2">
      <c r="A1013" s="396" t="s">
        <v>898</v>
      </c>
      <c r="B1013" s="398">
        <v>0</v>
      </c>
    </row>
    <row r="1014" ht="20.1" customHeight="1" spans="1:2">
      <c r="A1014" s="396" t="s">
        <v>899</v>
      </c>
      <c r="B1014" s="398">
        <v>4410</v>
      </c>
    </row>
    <row r="1015" ht="20.1" customHeight="1" spans="1:2">
      <c r="A1015" s="396" t="s">
        <v>900</v>
      </c>
      <c r="B1015" s="398">
        <v>3200</v>
      </c>
    </row>
    <row r="1016" ht="20.1" customHeight="1" spans="1:2">
      <c r="A1016" s="396" t="s">
        <v>901</v>
      </c>
      <c r="B1016" s="398">
        <v>782</v>
      </c>
    </row>
    <row r="1017" ht="20.1" customHeight="1" spans="1:2">
      <c r="A1017" s="396" t="s">
        <v>902</v>
      </c>
      <c r="B1017" s="398">
        <v>0</v>
      </c>
    </row>
    <row r="1018" ht="20.1" customHeight="1" spans="1:2">
      <c r="A1018" s="396" t="s">
        <v>903</v>
      </c>
      <c r="B1018" s="398">
        <v>428</v>
      </c>
    </row>
    <row r="1019" ht="20.1" customHeight="1" spans="1:2">
      <c r="A1019" s="396" t="s">
        <v>904</v>
      </c>
      <c r="B1019" s="398">
        <v>4</v>
      </c>
    </row>
    <row r="1020" ht="20.1" customHeight="1" spans="1:2">
      <c r="A1020" s="396" t="s">
        <v>141</v>
      </c>
      <c r="B1020" s="398">
        <v>0</v>
      </c>
    </row>
    <row r="1021" ht="20.1" customHeight="1" spans="1:2">
      <c r="A1021" s="396" t="s">
        <v>142</v>
      </c>
      <c r="B1021" s="398">
        <v>0</v>
      </c>
    </row>
    <row r="1022" ht="20.1" customHeight="1" spans="1:2">
      <c r="A1022" s="396" t="s">
        <v>143</v>
      </c>
      <c r="B1022" s="398">
        <v>0</v>
      </c>
    </row>
    <row r="1023" ht="20.1" customHeight="1" spans="1:2">
      <c r="A1023" s="396" t="s">
        <v>890</v>
      </c>
      <c r="B1023" s="398">
        <v>0</v>
      </c>
    </row>
    <row r="1024" ht="20.1" customHeight="1" spans="1:2">
      <c r="A1024" s="396" t="s">
        <v>905</v>
      </c>
      <c r="B1024" s="398">
        <v>0</v>
      </c>
    </row>
    <row r="1025" ht="20.1" customHeight="1" spans="1:2">
      <c r="A1025" s="396" t="s">
        <v>906</v>
      </c>
      <c r="B1025" s="398">
        <v>4</v>
      </c>
    </row>
    <row r="1026" ht="20.1" customHeight="1" spans="1:2">
      <c r="A1026" s="396" t="s">
        <v>907</v>
      </c>
      <c r="B1026" s="398">
        <v>4599</v>
      </c>
    </row>
    <row r="1027" ht="20.1" customHeight="1" spans="1:2">
      <c r="A1027" s="396" t="s">
        <v>908</v>
      </c>
      <c r="B1027" s="398">
        <v>3182</v>
      </c>
    </row>
    <row r="1028" ht="20.1" customHeight="1" spans="1:2">
      <c r="A1028" s="396" t="s">
        <v>909</v>
      </c>
      <c r="B1028" s="398">
        <v>1417</v>
      </c>
    </row>
    <row r="1029" ht="20.1" customHeight="1" spans="1:2">
      <c r="A1029" s="396" t="s">
        <v>910</v>
      </c>
      <c r="B1029" s="398">
        <v>0</v>
      </c>
    </row>
    <row r="1030" ht="20.1" customHeight="1" spans="1:2">
      <c r="A1030" s="396" t="s">
        <v>911</v>
      </c>
      <c r="B1030" s="398">
        <v>0</v>
      </c>
    </row>
    <row r="1031" ht="20.1" customHeight="1" spans="1:2">
      <c r="A1031" s="396" t="s">
        <v>912</v>
      </c>
      <c r="B1031" s="398">
        <v>68</v>
      </c>
    </row>
    <row r="1032" ht="20.1" customHeight="1" spans="1:2">
      <c r="A1032" s="396" t="s">
        <v>913</v>
      </c>
      <c r="B1032" s="398">
        <v>0</v>
      </c>
    </row>
    <row r="1033" ht="20.1" customHeight="1" spans="1:2">
      <c r="A1033" s="396" t="s">
        <v>914</v>
      </c>
      <c r="B1033" s="398">
        <v>68</v>
      </c>
    </row>
    <row r="1034" ht="20.1" customHeight="1" spans="1:2">
      <c r="A1034" s="396" t="s">
        <v>915</v>
      </c>
      <c r="B1034" s="398">
        <v>9628</v>
      </c>
    </row>
    <row r="1035" ht="20.1" customHeight="1" spans="1:2">
      <c r="A1035" s="396" t="s">
        <v>916</v>
      </c>
      <c r="B1035" s="398">
        <v>6</v>
      </c>
    </row>
    <row r="1036" ht="20.1" customHeight="1" spans="1:2">
      <c r="A1036" s="396" t="s">
        <v>141</v>
      </c>
      <c r="B1036" s="398">
        <v>0</v>
      </c>
    </row>
    <row r="1037" ht="20.1" customHeight="1" spans="1:2">
      <c r="A1037" s="396" t="s">
        <v>142</v>
      </c>
      <c r="B1037" s="398">
        <v>0</v>
      </c>
    </row>
    <row r="1038" ht="20.1" customHeight="1" spans="1:2">
      <c r="A1038" s="396" t="s">
        <v>143</v>
      </c>
      <c r="B1038" s="398">
        <v>0</v>
      </c>
    </row>
    <row r="1039" ht="20.1" customHeight="1" spans="1:2">
      <c r="A1039" s="396" t="s">
        <v>917</v>
      </c>
      <c r="B1039" s="398">
        <v>0</v>
      </c>
    </row>
    <row r="1040" ht="20.1" customHeight="1" spans="1:2">
      <c r="A1040" s="396" t="s">
        <v>918</v>
      </c>
      <c r="B1040" s="398">
        <v>0</v>
      </c>
    </row>
    <row r="1041" ht="20.1" customHeight="1" spans="1:2">
      <c r="A1041" s="396" t="s">
        <v>919</v>
      </c>
      <c r="B1041" s="398">
        <v>0</v>
      </c>
    </row>
    <row r="1042" ht="20.1" customHeight="1" spans="1:2">
      <c r="A1042" s="396" t="s">
        <v>920</v>
      </c>
      <c r="B1042" s="398">
        <v>0</v>
      </c>
    </row>
    <row r="1043" ht="20.1" customHeight="1" spans="1:2">
      <c r="A1043" s="396" t="s">
        <v>921</v>
      </c>
      <c r="B1043" s="398">
        <v>0</v>
      </c>
    </row>
    <row r="1044" ht="20.1" customHeight="1" spans="1:2">
      <c r="A1044" s="396" t="s">
        <v>922</v>
      </c>
      <c r="B1044" s="398">
        <v>6</v>
      </c>
    </row>
    <row r="1045" ht="20.1" customHeight="1" spans="1:2">
      <c r="A1045" s="396" t="s">
        <v>923</v>
      </c>
      <c r="B1045" s="398">
        <v>72</v>
      </c>
    </row>
    <row r="1046" ht="20.1" customHeight="1" spans="1:2">
      <c r="A1046" s="396" t="s">
        <v>141</v>
      </c>
      <c r="B1046" s="398">
        <v>0</v>
      </c>
    </row>
    <row r="1047" ht="20.1" customHeight="1" spans="1:2">
      <c r="A1047" s="396" t="s">
        <v>142</v>
      </c>
      <c r="B1047" s="398">
        <v>0</v>
      </c>
    </row>
    <row r="1048" ht="20.1" customHeight="1" spans="1:2">
      <c r="A1048" s="396" t="s">
        <v>143</v>
      </c>
      <c r="B1048" s="398">
        <v>0</v>
      </c>
    </row>
    <row r="1049" ht="20.1" customHeight="1" spans="1:2">
      <c r="A1049" s="396" t="s">
        <v>924</v>
      </c>
      <c r="B1049" s="398">
        <v>0</v>
      </c>
    </row>
    <row r="1050" ht="20.1" customHeight="1" spans="1:2">
      <c r="A1050" s="396" t="s">
        <v>925</v>
      </c>
      <c r="B1050" s="398">
        <v>0</v>
      </c>
    </row>
    <row r="1051" ht="20.1" customHeight="1" spans="1:2">
      <c r="A1051" s="396" t="s">
        <v>926</v>
      </c>
      <c r="B1051" s="398">
        <v>0</v>
      </c>
    </row>
    <row r="1052" ht="20.1" customHeight="1" spans="1:2">
      <c r="A1052" s="396" t="s">
        <v>927</v>
      </c>
      <c r="B1052" s="398">
        <v>0</v>
      </c>
    </row>
    <row r="1053" ht="20.1" customHeight="1" spans="1:2">
      <c r="A1053" s="396" t="s">
        <v>928</v>
      </c>
      <c r="B1053" s="398">
        <v>0</v>
      </c>
    </row>
    <row r="1054" ht="20.1" customHeight="1" spans="1:2">
      <c r="A1054" s="396" t="s">
        <v>929</v>
      </c>
      <c r="B1054" s="398">
        <v>0</v>
      </c>
    </row>
    <row r="1055" ht="20.1" customHeight="1" spans="1:2">
      <c r="A1055" s="396" t="s">
        <v>930</v>
      </c>
      <c r="B1055" s="398">
        <v>0</v>
      </c>
    </row>
    <row r="1056" ht="20.1" customHeight="1" spans="1:2">
      <c r="A1056" s="396" t="s">
        <v>931</v>
      </c>
      <c r="B1056" s="398">
        <v>0</v>
      </c>
    </row>
    <row r="1057" ht="20.1" customHeight="1" spans="1:2">
      <c r="A1057" s="396" t="s">
        <v>932</v>
      </c>
      <c r="B1057" s="398">
        <v>0</v>
      </c>
    </row>
    <row r="1058" ht="20.1" customHeight="1" spans="1:2">
      <c r="A1058" s="396" t="s">
        <v>933</v>
      </c>
      <c r="B1058" s="398">
        <v>0</v>
      </c>
    </row>
    <row r="1059" ht="20.1" customHeight="1" spans="1:2">
      <c r="A1059" s="396" t="s">
        <v>934</v>
      </c>
      <c r="B1059" s="398">
        <v>0</v>
      </c>
    </row>
    <row r="1060" ht="20.1" customHeight="1" spans="1:2">
      <c r="A1060" s="396" t="s">
        <v>935</v>
      </c>
      <c r="B1060" s="398">
        <v>72</v>
      </c>
    </row>
    <row r="1061" ht="20.1" customHeight="1" spans="1:2">
      <c r="A1061" s="396" t="s">
        <v>936</v>
      </c>
      <c r="B1061" s="398">
        <v>0</v>
      </c>
    </row>
    <row r="1062" ht="20.1" customHeight="1" spans="1:2">
      <c r="A1062" s="396" t="s">
        <v>141</v>
      </c>
      <c r="B1062" s="398">
        <v>0</v>
      </c>
    </row>
    <row r="1063" ht="20.1" customHeight="1" spans="1:2">
      <c r="A1063" s="396" t="s">
        <v>142</v>
      </c>
      <c r="B1063" s="398">
        <v>0</v>
      </c>
    </row>
    <row r="1064" ht="20.1" customHeight="1" spans="1:2">
      <c r="A1064" s="396" t="s">
        <v>143</v>
      </c>
      <c r="B1064" s="398">
        <v>0</v>
      </c>
    </row>
    <row r="1065" ht="20.1" customHeight="1" spans="1:2">
      <c r="A1065" s="396" t="s">
        <v>937</v>
      </c>
      <c r="B1065" s="398">
        <v>0</v>
      </c>
    </row>
    <row r="1066" ht="20.1" customHeight="1" spans="1:2">
      <c r="A1066" s="396" t="s">
        <v>938</v>
      </c>
      <c r="B1066" s="398">
        <v>321</v>
      </c>
    </row>
    <row r="1067" ht="20.1" customHeight="1" spans="1:2">
      <c r="A1067" s="396" t="s">
        <v>141</v>
      </c>
      <c r="B1067" s="398">
        <v>0</v>
      </c>
    </row>
    <row r="1068" ht="20.1" customHeight="1" spans="1:2">
      <c r="A1068" s="396" t="s">
        <v>142</v>
      </c>
      <c r="B1068" s="398">
        <v>0</v>
      </c>
    </row>
    <row r="1069" ht="20.1" customHeight="1" spans="1:2">
      <c r="A1069" s="396" t="s">
        <v>143</v>
      </c>
      <c r="B1069" s="398">
        <v>0</v>
      </c>
    </row>
    <row r="1070" ht="20.1" customHeight="1" spans="1:2">
      <c r="A1070" s="396" t="s">
        <v>939</v>
      </c>
      <c r="B1070" s="398">
        <v>0</v>
      </c>
    </row>
    <row r="1071" ht="20.1" customHeight="1" spans="1:2">
      <c r="A1071" s="396" t="s">
        <v>940</v>
      </c>
      <c r="B1071" s="398">
        <v>0</v>
      </c>
    </row>
    <row r="1072" ht="20.1" customHeight="1" spans="1:2">
      <c r="A1072" s="396" t="s">
        <v>941</v>
      </c>
      <c r="B1072" s="398">
        <v>0</v>
      </c>
    </row>
    <row r="1073" ht="20.1" customHeight="1" spans="1:2">
      <c r="A1073" s="396" t="s">
        <v>942</v>
      </c>
      <c r="B1073" s="398">
        <v>0</v>
      </c>
    </row>
    <row r="1074" ht="20.1" customHeight="1" spans="1:2">
      <c r="A1074" s="396" t="s">
        <v>943</v>
      </c>
      <c r="B1074" s="398">
        <v>0</v>
      </c>
    </row>
    <row r="1075" ht="20.1" customHeight="1" spans="1:2">
      <c r="A1075" s="396" t="s">
        <v>944</v>
      </c>
      <c r="B1075" s="398">
        <v>321</v>
      </c>
    </row>
    <row r="1076" ht="20.1" customHeight="1" spans="1:2">
      <c r="A1076" s="396" t="s">
        <v>945</v>
      </c>
      <c r="B1076" s="398">
        <v>0</v>
      </c>
    </row>
    <row r="1077" ht="20.1" customHeight="1" spans="1:2">
      <c r="A1077" s="396" t="s">
        <v>890</v>
      </c>
      <c r="B1077" s="398">
        <v>0</v>
      </c>
    </row>
    <row r="1078" ht="20.1" customHeight="1" spans="1:2">
      <c r="A1078" s="396" t="s">
        <v>946</v>
      </c>
      <c r="B1078" s="398">
        <v>0</v>
      </c>
    </row>
    <row r="1079" ht="20.1" customHeight="1" spans="1:2">
      <c r="A1079" s="396" t="s">
        <v>947</v>
      </c>
      <c r="B1079" s="398">
        <v>0</v>
      </c>
    </row>
    <row r="1080" ht="20.1" customHeight="1" spans="1:2">
      <c r="A1080" s="396" t="s">
        <v>948</v>
      </c>
      <c r="B1080" s="398">
        <v>51</v>
      </c>
    </row>
    <row r="1081" ht="20.1" customHeight="1" spans="1:2">
      <c r="A1081" s="396" t="s">
        <v>141</v>
      </c>
      <c r="B1081" s="398">
        <v>0</v>
      </c>
    </row>
    <row r="1082" ht="20.1" customHeight="1" spans="1:2">
      <c r="A1082" s="396" t="s">
        <v>142</v>
      </c>
      <c r="B1082" s="398">
        <v>0</v>
      </c>
    </row>
    <row r="1083" ht="20.1" customHeight="1" spans="1:2">
      <c r="A1083" s="396" t="s">
        <v>143</v>
      </c>
      <c r="B1083" s="398">
        <v>0</v>
      </c>
    </row>
    <row r="1084" ht="20.1" customHeight="1" spans="1:2">
      <c r="A1084" s="396" t="s">
        <v>949</v>
      </c>
      <c r="B1084" s="398">
        <v>0</v>
      </c>
    </row>
    <row r="1085" ht="20.1" customHeight="1" spans="1:2">
      <c r="A1085" s="396" t="s">
        <v>950</v>
      </c>
      <c r="B1085" s="398">
        <v>0</v>
      </c>
    </row>
    <row r="1086" ht="20.1" customHeight="1" spans="1:2">
      <c r="A1086" s="396" t="s">
        <v>951</v>
      </c>
      <c r="B1086" s="398">
        <v>51</v>
      </c>
    </row>
    <row r="1087" ht="20.1" customHeight="1" spans="1:2">
      <c r="A1087" s="396" t="s">
        <v>952</v>
      </c>
      <c r="B1087" s="398">
        <v>8011</v>
      </c>
    </row>
    <row r="1088" ht="20.1" customHeight="1" spans="1:2">
      <c r="A1088" s="396" t="s">
        <v>141</v>
      </c>
      <c r="B1088" s="398">
        <v>0</v>
      </c>
    </row>
    <row r="1089" ht="20.1" customHeight="1" spans="1:2">
      <c r="A1089" s="396" t="s">
        <v>142</v>
      </c>
      <c r="B1089" s="398">
        <v>0</v>
      </c>
    </row>
    <row r="1090" ht="20.1" customHeight="1" spans="1:2">
      <c r="A1090" s="396" t="s">
        <v>143</v>
      </c>
      <c r="B1090" s="398">
        <v>0</v>
      </c>
    </row>
    <row r="1091" ht="20.1" customHeight="1" spans="1:2">
      <c r="A1091" s="396" t="s">
        <v>953</v>
      </c>
      <c r="B1091" s="398">
        <v>0</v>
      </c>
    </row>
    <row r="1092" ht="20.1" customHeight="1" spans="1:2">
      <c r="A1092" s="396" t="s">
        <v>954</v>
      </c>
      <c r="B1092" s="398">
        <v>6024</v>
      </c>
    </row>
    <row r="1093" ht="20.1" customHeight="1" spans="1:2">
      <c r="A1093" s="396" t="s">
        <v>955</v>
      </c>
      <c r="B1093" s="398">
        <v>1556</v>
      </c>
    </row>
    <row r="1094" ht="20.1" customHeight="1" spans="1:2">
      <c r="A1094" s="396" t="s">
        <v>956</v>
      </c>
      <c r="B1094" s="398">
        <v>1167</v>
      </c>
    </row>
    <row r="1095" ht="20.1" customHeight="1" spans="1:2">
      <c r="A1095" s="396" t="s">
        <v>957</v>
      </c>
      <c r="B1095" s="398">
        <v>0</v>
      </c>
    </row>
    <row r="1096" ht="20.1" customHeight="1" spans="1:2">
      <c r="A1096" s="396" t="s">
        <v>958</v>
      </c>
      <c r="B1096" s="398">
        <v>0</v>
      </c>
    </row>
    <row r="1097" ht="20.1" customHeight="1" spans="1:2">
      <c r="A1097" s="396" t="s">
        <v>959</v>
      </c>
      <c r="B1097" s="398">
        <v>0</v>
      </c>
    </row>
    <row r="1098" ht="20.1" customHeight="1" spans="1:2">
      <c r="A1098" s="396" t="s">
        <v>960</v>
      </c>
      <c r="B1098" s="398">
        <v>0</v>
      </c>
    </row>
    <row r="1099" ht="20.1" customHeight="1" spans="1:2">
      <c r="A1099" s="396" t="s">
        <v>961</v>
      </c>
      <c r="B1099" s="398">
        <v>1167</v>
      </c>
    </row>
    <row r="1100" ht="20.1" customHeight="1" spans="1:2">
      <c r="A1100" s="396" t="s">
        <v>45</v>
      </c>
      <c r="B1100" s="398">
        <v>1448</v>
      </c>
    </row>
    <row r="1101" ht="20.1" customHeight="1" spans="1:2">
      <c r="A1101" s="396" t="s">
        <v>962</v>
      </c>
      <c r="B1101" s="398">
        <v>804</v>
      </c>
    </row>
    <row r="1102" ht="20.1" customHeight="1" spans="1:2">
      <c r="A1102" s="396" t="s">
        <v>141</v>
      </c>
      <c r="B1102" s="398">
        <v>359</v>
      </c>
    </row>
    <row r="1103" ht="20.1" customHeight="1" spans="1:2">
      <c r="A1103" s="396" t="s">
        <v>142</v>
      </c>
      <c r="B1103" s="398">
        <v>0</v>
      </c>
    </row>
    <row r="1104" ht="20.1" customHeight="1" spans="1:2">
      <c r="A1104" s="396" t="s">
        <v>143</v>
      </c>
      <c r="B1104" s="398">
        <v>0</v>
      </c>
    </row>
    <row r="1105" ht="20.1" customHeight="1" spans="1:2">
      <c r="A1105" s="396" t="s">
        <v>963</v>
      </c>
      <c r="B1105" s="398">
        <v>190</v>
      </c>
    </row>
    <row r="1106" ht="20.1" customHeight="1" spans="1:2">
      <c r="A1106" s="396" t="s">
        <v>964</v>
      </c>
      <c r="B1106" s="398">
        <v>0</v>
      </c>
    </row>
    <row r="1107" ht="20.1" customHeight="1" spans="1:2">
      <c r="A1107" s="396" t="s">
        <v>965</v>
      </c>
      <c r="B1107" s="398">
        <v>62</v>
      </c>
    </row>
    <row r="1108" ht="20.1" customHeight="1" spans="1:2">
      <c r="A1108" s="396" t="s">
        <v>966</v>
      </c>
      <c r="B1108" s="398">
        <v>0</v>
      </c>
    </row>
    <row r="1109" ht="20.1" customHeight="1" spans="1:2">
      <c r="A1109" s="396" t="s">
        <v>150</v>
      </c>
      <c r="B1109" s="398">
        <v>0</v>
      </c>
    </row>
    <row r="1110" ht="20.1" customHeight="1" spans="1:2">
      <c r="A1110" s="396" t="s">
        <v>967</v>
      </c>
      <c r="B1110" s="398">
        <v>193</v>
      </c>
    </row>
    <row r="1111" ht="20.1" customHeight="1" spans="1:2">
      <c r="A1111" s="396" t="s">
        <v>968</v>
      </c>
      <c r="B1111" s="398">
        <v>612</v>
      </c>
    </row>
    <row r="1112" ht="20.1" customHeight="1" spans="1:2">
      <c r="A1112" s="396" t="s">
        <v>141</v>
      </c>
      <c r="B1112" s="398">
        <v>0</v>
      </c>
    </row>
    <row r="1113" ht="20.1" customHeight="1" spans="1:2">
      <c r="A1113" s="396" t="s">
        <v>142</v>
      </c>
      <c r="B1113" s="398">
        <v>0</v>
      </c>
    </row>
    <row r="1114" ht="20.1" customHeight="1" spans="1:2">
      <c r="A1114" s="396" t="s">
        <v>143</v>
      </c>
      <c r="B1114" s="398">
        <v>0</v>
      </c>
    </row>
    <row r="1115" ht="20.1" customHeight="1" spans="1:2">
      <c r="A1115" s="396" t="s">
        <v>969</v>
      </c>
      <c r="B1115" s="398">
        <v>0</v>
      </c>
    </row>
    <row r="1116" ht="20.1" customHeight="1" spans="1:2">
      <c r="A1116" s="396" t="s">
        <v>970</v>
      </c>
      <c r="B1116" s="398">
        <v>612</v>
      </c>
    </row>
    <row r="1117" ht="20.1" customHeight="1" spans="1:2">
      <c r="A1117" s="396" t="s">
        <v>971</v>
      </c>
      <c r="B1117" s="398">
        <v>32</v>
      </c>
    </row>
    <row r="1118" ht="20.1" customHeight="1" spans="1:2">
      <c r="A1118" s="396" t="s">
        <v>972</v>
      </c>
      <c r="B1118" s="398">
        <v>0</v>
      </c>
    </row>
    <row r="1119" ht="20.1" customHeight="1" spans="1:2">
      <c r="A1119" s="396" t="s">
        <v>973</v>
      </c>
      <c r="B1119" s="398">
        <v>32</v>
      </c>
    </row>
    <row r="1120" ht="20.1" customHeight="1" spans="1:2">
      <c r="A1120" s="396" t="s">
        <v>46</v>
      </c>
      <c r="B1120" s="398">
        <v>92</v>
      </c>
    </row>
    <row r="1121" ht="20.1" customHeight="1" spans="1:2">
      <c r="A1121" s="396" t="s">
        <v>974</v>
      </c>
      <c r="B1121" s="398">
        <v>0</v>
      </c>
    </row>
    <row r="1122" ht="20.1" customHeight="1" spans="1:2">
      <c r="A1122" s="396" t="s">
        <v>141</v>
      </c>
      <c r="B1122" s="398">
        <v>0</v>
      </c>
    </row>
    <row r="1123" ht="20.1" customHeight="1" spans="1:2">
      <c r="A1123" s="396" t="s">
        <v>142</v>
      </c>
      <c r="B1123" s="398">
        <v>0</v>
      </c>
    </row>
    <row r="1124" ht="20.1" customHeight="1" spans="1:2">
      <c r="A1124" s="396" t="s">
        <v>143</v>
      </c>
      <c r="B1124" s="398">
        <v>0</v>
      </c>
    </row>
    <row r="1125" ht="20.1" customHeight="1" spans="1:2">
      <c r="A1125" s="396" t="s">
        <v>975</v>
      </c>
      <c r="B1125" s="398">
        <v>0</v>
      </c>
    </row>
    <row r="1126" ht="20.1" customHeight="1" spans="1:2">
      <c r="A1126" s="396" t="s">
        <v>150</v>
      </c>
      <c r="B1126" s="398">
        <v>0</v>
      </c>
    </row>
    <row r="1127" ht="20.1" customHeight="1" spans="1:2">
      <c r="A1127" s="396" t="s">
        <v>976</v>
      </c>
      <c r="B1127" s="398">
        <v>0</v>
      </c>
    </row>
    <row r="1128" ht="20.1" customHeight="1" spans="1:2">
      <c r="A1128" s="396" t="s">
        <v>977</v>
      </c>
      <c r="B1128" s="398">
        <v>0</v>
      </c>
    </row>
    <row r="1129" ht="20.1" customHeight="1" spans="1:2">
      <c r="A1129" s="396" t="s">
        <v>978</v>
      </c>
      <c r="B1129" s="398">
        <v>0</v>
      </c>
    </row>
    <row r="1130" ht="20.1" customHeight="1" spans="1:2">
      <c r="A1130" s="396" t="s">
        <v>979</v>
      </c>
      <c r="B1130" s="398">
        <v>0</v>
      </c>
    </row>
    <row r="1131" ht="20.1" customHeight="1" spans="1:2">
      <c r="A1131" s="396" t="s">
        <v>980</v>
      </c>
      <c r="B1131" s="398">
        <v>0</v>
      </c>
    </row>
    <row r="1132" ht="20.1" customHeight="1" spans="1:2">
      <c r="A1132" s="396" t="s">
        <v>981</v>
      </c>
      <c r="B1132" s="398">
        <v>0</v>
      </c>
    </row>
    <row r="1133" ht="20.1" customHeight="1" spans="1:2">
      <c r="A1133" s="396" t="s">
        <v>982</v>
      </c>
      <c r="B1133" s="398">
        <v>0</v>
      </c>
    </row>
    <row r="1134" ht="20.1" customHeight="1" spans="1:2">
      <c r="A1134" s="396" t="s">
        <v>983</v>
      </c>
      <c r="B1134" s="398">
        <v>0</v>
      </c>
    </row>
    <row r="1135" ht="20.1" customHeight="1" spans="1:2">
      <c r="A1135" s="396" t="s">
        <v>984</v>
      </c>
      <c r="B1135" s="398">
        <v>0</v>
      </c>
    </row>
    <row r="1136" ht="20.1" customHeight="1" spans="1:2">
      <c r="A1136" s="396" t="s">
        <v>985</v>
      </c>
      <c r="B1136" s="398">
        <v>0</v>
      </c>
    </row>
    <row r="1137" ht="20.1" customHeight="1" spans="1:2">
      <c r="A1137" s="396" t="s">
        <v>986</v>
      </c>
      <c r="B1137" s="398">
        <v>0</v>
      </c>
    </row>
    <row r="1138" ht="20.1" customHeight="1" spans="1:2">
      <c r="A1138" s="396" t="s">
        <v>987</v>
      </c>
      <c r="B1138" s="398">
        <v>0</v>
      </c>
    </row>
    <row r="1139" ht="20.1" customHeight="1" spans="1:2">
      <c r="A1139" s="396" t="s">
        <v>988</v>
      </c>
      <c r="B1139" s="398">
        <v>0</v>
      </c>
    </row>
    <row r="1140" ht="20.1" customHeight="1" spans="1:2">
      <c r="A1140" s="396" t="s">
        <v>989</v>
      </c>
      <c r="B1140" s="398">
        <v>0</v>
      </c>
    </row>
    <row r="1141" ht="20.1" customHeight="1" spans="1:2">
      <c r="A1141" s="396" t="s">
        <v>990</v>
      </c>
      <c r="B1141" s="398">
        <v>0</v>
      </c>
    </row>
    <row r="1142" ht="20.1" customHeight="1" spans="1:2">
      <c r="A1142" s="396" t="s">
        <v>991</v>
      </c>
      <c r="B1142" s="398">
        <v>0</v>
      </c>
    </row>
    <row r="1143" ht="20.1" customHeight="1" spans="1:2">
      <c r="A1143" s="396" t="s">
        <v>992</v>
      </c>
      <c r="B1143" s="398">
        <v>0</v>
      </c>
    </row>
    <row r="1144" ht="20.1" customHeight="1" spans="1:2">
      <c r="A1144" s="396" t="s">
        <v>993</v>
      </c>
      <c r="B1144" s="398">
        <v>0</v>
      </c>
    </row>
    <row r="1145" ht="20.1" customHeight="1" spans="1:2">
      <c r="A1145" s="396" t="s">
        <v>994</v>
      </c>
      <c r="B1145" s="398">
        <v>0</v>
      </c>
    </row>
    <row r="1146" ht="20.1" customHeight="1" spans="1:2">
      <c r="A1146" s="396" t="s">
        <v>995</v>
      </c>
      <c r="B1146" s="398">
        <v>0</v>
      </c>
    </row>
    <row r="1147" ht="20.1" customHeight="1" spans="1:2">
      <c r="A1147" s="396" t="s">
        <v>996</v>
      </c>
      <c r="B1147" s="398">
        <v>92</v>
      </c>
    </row>
    <row r="1148" ht="20.1" customHeight="1" spans="1:2">
      <c r="A1148" s="396" t="s">
        <v>997</v>
      </c>
      <c r="B1148" s="398">
        <v>0</v>
      </c>
    </row>
    <row r="1149" ht="20.1" customHeight="1" spans="1:2">
      <c r="A1149" s="396" t="s">
        <v>47</v>
      </c>
      <c r="B1149" s="398">
        <v>0</v>
      </c>
    </row>
    <row r="1150" ht="20.1" customHeight="1" spans="1:2">
      <c r="A1150" s="396" t="s">
        <v>998</v>
      </c>
      <c r="B1150" s="398">
        <v>0</v>
      </c>
    </row>
    <row r="1151" ht="20.1" customHeight="1" spans="1:2">
      <c r="A1151" s="396" t="s">
        <v>999</v>
      </c>
      <c r="B1151" s="398">
        <v>0</v>
      </c>
    </row>
    <row r="1152" ht="20.1" customHeight="1" spans="1:2">
      <c r="A1152" s="396" t="s">
        <v>1000</v>
      </c>
      <c r="B1152" s="398">
        <v>0</v>
      </c>
    </row>
    <row r="1153" ht="20.1" customHeight="1" spans="1:2">
      <c r="A1153" s="396" t="s">
        <v>1001</v>
      </c>
      <c r="B1153" s="398">
        <v>0</v>
      </c>
    </row>
    <row r="1154" ht="20.1" customHeight="1" spans="1:2">
      <c r="A1154" s="396" t="s">
        <v>1002</v>
      </c>
      <c r="B1154" s="398">
        <v>0</v>
      </c>
    </row>
    <row r="1155" ht="20.1" customHeight="1" spans="1:2">
      <c r="A1155" s="396" t="s">
        <v>1003</v>
      </c>
      <c r="B1155" s="398">
        <v>0</v>
      </c>
    </row>
    <row r="1156" ht="20.1" customHeight="1" spans="1:2">
      <c r="A1156" s="396" t="s">
        <v>1004</v>
      </c>
      <c r="B1156" s="398">
        <v>0</v>
      </c>
    </row>
    <row r="1157" ht="20.1" customHeight="1" spans="1:2">
      <c r="A1157" s="396" t="s">
        <v>1005</v>
      </c>
      <c r="B1157" s="398">
        <v>0</v>
      </c>
    </row>
    <row r="1158" ht="20.1" customHeight="1" spans="1:2">
      <c r="A1158" s="396" t="s">
        <v>1006</v>
      </c>
      <c r="B1158" s="398">
        <v>0</v>
      </c>
    </row>
    <row r="1159" ht="20.1" customHeight="1" spans="1:2">
      <c r="A1159" s="396" t="s">
        <v>48</v>
      </c>
      <c r="B1159" s="398">
        <v>5341</v>
      </c>
    </row>
    <row r="1160" ht="20.1" customHeight="1" spans="1:2">
      <c r="A1160" s="396" t="s">
        <v>1007</v>
      </c>
      <c r="B1160" s="398">
        <v>5128</v>
      </c>
    </row>
    <row r="1161" ht="20.1" customHeight="1" spans="1:2">
      <c r="A1161" s="396" t="s">
        <v>141</v>
      </c>
      <c r="B1161" s="398">
        <v>263</v>
      </c>
    </row>
    <row r="1162" ht="20.1" customHeight="1" spans="1:2">
      <c r="A1162" s="396" t="s">
        <v>142</v>
      </c>
      <c r="B1162" s="398">
        <v>0</v>
      </c>
    </row>
    <row r="1163" ht="20.1" customHeight="1" spans="1:2">
      <c r="A1163" s="396" t="s">
        <v>143</v>
      </c>
      <c r="B1163" s="398">
        <v>0</v>
      </c>
    </row>
    <row r="1164" ht="20.1" customHeight="1" spans="1:2">
      <c r="A1164" s="396" t="s">
        <v>1008</v>
      </c>
      <c r="B1164" s="398">
        <v>412</v>
      </c>
    </row>
    <row r="1165" ht="20.1" customHeight="1" spans="1:2">
      <c r="A1165" s="396" t="s">
        <v>1009</v>
      </c>
      <c r="B1165" s="398">
        <v>223</v>
      </c>
    </row>
    <row r="1166" ht="20.1" customHeight="1" spans="1:2">
      <c r="A1166" s="396" t="s">
        <v>1010</v>
      </c>
      <c r="B1166" s="398">
        <v>50</v>
      </c>
    </row>
    <row r="1167" ht="20.1" customHeight="1" spans="1:2">
      <c r="A1167" s="396" t="s">
        <v>1011</v>
      </c>
      <c r="B1167" s="398">
        <v>225</v>
      </c>
    </row>
    <row r="1168" ht="20.1" customHeight="1" spans="1:2">
      <c r="A1168" s="396" t="s">
        <v>1012</v>
      </c>
      <c r="B1168" s="398">
        <v>235</v>
      </c>
    </row>
    <row r="1169" ht="20.1" customHeight="1" spans="1:2">
      <c r="A1169" s="396" t="s">
        <v>1013</v>
      </c>
      <c r="B1169" s="398">
        <v>353</v>
      </c>
    </row>
    <row r="1170" ht="20.1" customHeight="1" spans="1:2">
      <c r="A1170" s="396" t="s">
        <v>1014</v>
      </c>
      <c r="B1170" s="398">
        <v>96</v>
      </c>
    </row>
    <row r="1171" ht="20.1" customHeight="1" spans="1:2">
      <c r="A1171" s="396" t="s">
        <v>1015</v>
      </c>
      <c r="B1171" s="398">
        <v>82</v>
      </c>
    </row>
    <row r="1172" ht="20.1" customHeight="1" spans="1:2">
      <c r="A1172" s="396" t="s">
        <v>1016</v>
      </c>
      <c r="B1172" s="398">
        <v>0</v>
      </c>
    </row>
    <row r="1173" ht="20.1" customHeight="1" spans="1:2">
      <c r="A1173" s="396" t="s">
        <v>1017</v>
      </c>
      <c r="B1173" s="398">
        <v>0</v>
      </c>
    </row>
    <row r="1174" ht="20.1" customHeight="1" spans="1:2">
      <c r="A1174" s="396" t="s">
        <v>1018</v>
      </c>
      <c r="B1174" s="398">
        <v>0</v>
      </c>
    </row>
    <row r="1175" ht="20.1" customHeight="1" spans="1:2">
      <c r="A1175" s="396" t="s">
        <v>1019</v>
      </c>
      <c r="B1175" s="398">
        <v>0</v>
      </c>
    </row>
    <row r="1176" ht="20.1" customHeight="1" spans="1:2">
      <c r="A1176" s="396" t="s">
        <v>1020</v>
      </c>
      <c r="B1176" s="398">
        <v>0</v>
      </c>
    </row>
    <row r="1177" ht="20.1" customHeight="1" spans="1:2">
      <c r="A1177" s="396" t="s">
        <v>1021</v>
      </c>
      <c r="B1177" s="398">
        <v>0</v>
      </c>
    </row>
    <row r="1178" ht="20.1" customHeight="1" spans="1:2">
      <c r="A1178" s="396" t="s">
        <v>1022</v>
      </c>
      <c r="B1178" s="398">
        <v>0</v>
      </c>
    </row>
    <row r="1179" ht="20.1" customHeight="1" spans="1:2">
      <c r="A1179" s="396" t="s">
        <v>1023</v>
      </c>
      <c r="B1179" s="398">
        <v>0</v>
      </c>
    </row>
    <row r="1180" ht="20.1" customHeight="1" spans="1:2">
      <c r="A1180" s="396" t="s">
        <v>1024</v>
      </c>
      <c r="B1180" s="398">
        <v>0</v>
      </c>
    </row>
    <row r="1181" ht="20.1" customHeight="1" spans="1:2">
      <c r="A1181" s="396" t="s">
        <v>1025</v>
      </c>
      <c r="B1181" s="398">
        <v>0</v>
      </c>
    </row>
    <row r="1182" ht="20.1" customHeight="1" spans="1:2">
      <c r="A1182" s="396" t="s">
        <v>1026</v>
      </c>
      <c r="B1182" s="398">
        <v>0</v>
      </c>
    </row>
    <row r="1183" ht="20.1" customHeight="1" spans="1:2">
      <c r="A1183" s="396" t="s">
        <v>1027</v>
      </c>
      <c r="B1183" s="398">
        <v>0</v>
      </c>
    </row>
    <row r="1184" ht="20.1" customHeight="1" spans="1:2">
      <c r="A1184" s="396" t="s">
        <v>1028</v>
      </c>
      <c r="B1184" s="398">
        <v>13</v>
      </c>
    </row>
    <row r="1185" ht="20.1" customHeight="1" spans="1:2">
      <c r="A1185" s="396" t="s">
        <v>150</v>
      </c>
      <c r="B1185" s="398">
        <v>1172</v>
      </c>
    </row>
    <row r="1186" ht="20.1" customHeight="1" spans="1:2">
      <c r="A1186" s="396" t="s">
        <v>1029</v>
      </c>
      <c r="B1186" s="398">
        <v>2004</v>
      </c>
    </row>
    <row r="1187" ht="20.1" customHeight="1" spans="1:2">
      <c r="A1187" s="396" t="s">
        <v>1030</v>
      </c>
      <c r="B1187" s="398">
        <v>213</v>
      </c>
    </row>
    <row r="1188" ht="20.1" customHeight="1" spans="1:2">
      <c r="A1188" s="396" t="s">
        <v>141</v>
      </c>
      <c r="B1188" s="398">
        <v>0</v>
      </c>
    </row>
    <row r="1189" ht="20.1" customHeight="1" spans="1:2">
      <c r="A1189" s="396" t="s">
        <v>142</v>
      </c>
      <c r="B1189" s="398">
        <v>0</v>
      </c>
    </row>
    <row r="1190" ht="20.1" customHeight="1" spans="1:2">
      <c r="A1190" s="396" t="s">
        <v>143</v>
      </c>
      <c r="B1190" s="398">
        <v>0</v>
      </c>
    </row>
    <row r="1191" ht="20.1" customHeight="1" spans="1:2">
      <c r="A1191" s="396" t="s">
        <v>1031</v>
      </c>
      <c r="B1191" s="398">
        <v>176</v>
      </c>
    </row>
    <row r="1192" ht="20.1" customHeight="1" spans="1:2">
      <c r="A1192" s="396" t="s">
        <v>1032</v>
      </c>
      <c r="B1192" s="398">
        <v>0</v>
      </c>
    </row>
    <row r="1193" ht="20.1" customHeight="1" spans="1:2">
      <c r="A1193" s="396" t="s">
        <v>1033</v>
      </c>
      <c r="B1193" s="398">
        <v>0</v>
      </c>
    </row>
    <row r="1194" ht="20.1" customHeight="1" spans="1:2">
      <c r="A1194" s="396" t="s">
        <v>1034</v>
      </c>
      <c r="B1194" s="398">
        <v>0</v>
      </c>
    </row>
    <row r="1195" ht="20.1" customHeight="1" spans="1:2">
      <c r="A1195" s="396" t="s">
        <v>1035</v>
      </c>
      <c r="B1195" s="398">
        <v>0</v>
      </c>
    </row>
    <row r="1196" ht="20.1" customHeight="1" spans="1:2">
      <c r="A1196" s="396" t="s">
        <v>1036</v>
      </c>
      <c r="B1196" s="398">
        <v>37</v>
      </c>
    </row>
    <row r="1197" ht="20.1" customHeight="1" spans="1:2">
      <c r="A1197" s="396" t="s">
        <v>1037</v>
      </c>
      <c r="B1197" s="398">
        <v>0</v>
      </c>
    </row>
    <row r="1198" ht="20.1" customHeight="1" spans="1:2">
      <c r="A1198" s="396" t="s">
        <v>1038</v>
      </c>
      <c r="B1198" s="398">
        <v>0</v>
      </c>
    </row>
    <row r="1199" ht="20.1" customHeight="1" spans="1:2">
      <c r="A1199" s="396" t="s">
        <v>1039</v>
      </c>
      <c r="B1199" s="398">
        <v>0</v>
      </c>
    </row>
    <row r="1200" ht="20.1" customHeight="1" spans="1:2">
      <c r="A1200" s="396" t="s">
        <v>1040</v>
      </c>
      <c r="B1200" s="398">
        <v>0</v>
      </c>
    </row>
    <row r="1201" ht="20.1" customHeight="1" spans="1:2">
      <c r="A1201" s="396" t="s">
        <v>1041</v>
      </c>
      <c r="B1201" s="398">
        <v>0</v>
      </c>
    </row>
    <row r="1202" ht="20.1" customHeight="1" spans="1:2">
      <c r="A1202" s="396" t="s">
        <v>1042</v>
      </c>
      <c r="B1202" s="398">
        <v>1</v>
      </c>
    </row>
    <row r="1203" ht="20.1" customHeight="1" spans="1:2">
      <c r="A1203" s="396" t="s">
        <v>1043</v>
      </c>
      <c r="B1203" s="398">
        <v>1</v>
      </c>
    </row>
    <row r="1204" ht="20.1" customHeight="1" spans="1:2">
      <c r="A1204" s="396" t="s">
        <v>49</v>
      </c>
      <c r="B1204" s="398">
        <v>30004</v>
      </c>
    </row>
    <row r="1205" ht="20.1" customHeight="1" spans="1:2">
      <c r="A1205" s="396" t="s">
        <v>1044</v>
      </c>
      <c r="B1205" s="398">
        <v>17848</v>
      </c>
    </row>
    <row r="1206" ht="20.1" customHeight="1" spans="1:2">
      <c r="A1206" s="396" t="s">
        <v>1045</v>
      </c>
      <c r="B1206" s="398">
        <v>3695</v>
      </c>
    </row>
    <row r="1207" ht="20.1" customHeight="1" spans="1:2">
      <c r="A1207" s="396" t="s">
        <v>1046</v>
      </c>
      <c r="B1207" s="398">
        <v>0</v>
      </c>
    </row>
    <row r="1208" ht="20.1" customHeight="1" spans="1:2">
      <c r="A1208" s="396" t="s">
        <v>1047</v>
      </c>
      <c r="B1208" s="398">
        <v>5530</v>
      </c>
    </row>
    <row r="1209" ht="20.1" customHeight="1" spans="1:2">
      <c r="A1209" s="396" t="s">
        <v>1048</v>
      </c>
      <c r="B1209" s="398">
        <v>0</v>
      </c>
    </row>
    <row r="1210" ht="20.1" customHeight="1" spans="1:2">
      <c r="A1210" s="396" t="s">
        <v>1049</v>
      </c>
      <c r="B1210" s="398">
        <v>119</v>
      </c>
    </row>
    <row r="1211" ht="20.1" customHeight="1" spans="1:2">
      <c r="A1211" s="396" t="s">
        <v>1050</v>
      </c>
      <c r="B1211" s="398">
        <v>0</v>
      </c>
    </row>
    <row r="1212" ht="20.1" customHeight="1" spans="1:2">
      <c r="A1212" s="396" t="s">
        <v>1051</v>
      </c>
      <c r="B1212" s="398">
        <v>0</v>
      </c>
    </row>
    <row r="1213" ht="20.1" customHeight="1" spans="1:2">
      <c r="A1213" s="396" t="s">
        <v>1052</v>
      </c>
      <c r="B1213" s="398">
        <v>0</v>
      </c>
    </row>
    <row r="1214" ht="20.1" customHeight="1" spans="1:2">
      <c r="A1214" s="396" t="s">
        <v>1053</v>
      </c>
      <c r="B1214" s="398">
        <v>0</v>
      </c>
    </row>
    <row r="1215" ht="20.1" customHeight="1" spans="1:2">
      <c r="A1215" s="396" t="s">
        <v>1054</v>
      </c>
      <c r="B1215" s="398">
        <v>8504</v>
      </c>
    </row>
    <row r="1216" ht="20.1" customHeight="1" spans="1:2">
      <c r="A1216" s="396" t="s">
        <v>1055</v>
      </c>
      <c r="B1216" s="398">
        <v>11978</v>
      </c>
    </row>
    <row r="1217" ht="20.1" customHeight="1" spans="1:2">
      <c r="A1217" s="396" t="s">
        <v>1056</v>
      </c>
      <c r="B1217" s="398">
        <v>11978</v>
      </c>
    </row>
    <row r="1218" ht="20.1" customHeight="1" spans="1:2">
      <c r="A1218" s="396" t="s">
        <v>1057</v>
      </c>
      <c r="B1218" s="398">
        <v>0</v>
      </c>
    </row>
    <row r="1219" ht="20.1" customHeight="1" spans="1:2">
      <c r="A1219" s="396" t="s">
        <v>1058</v>
      </c>
      <c r="B1219" s="398">
        <v>0</v>
      </c>
    </row>
    <row r="1220" ht="20.1" customHeight="1" spans="1:2">
      <c r="A1220" s="396" t="s">
        <v>1059</v>
      </c>
      <c r="B1220" s="398">
        <v>178</v>
      </c>
    </row>
    <row r="1221" ht="20.1" customHeight="1" spans="1:2">
      <c r="A1221" s="396" t="s">
        <v>1060</v>
      </c>
      <c r="B1221" s="398">
        <v>140</v>
      </c>
    </row>
    <row r="1222" ht="20.1" customHeight="1" spans="1:2">
      <c r="A1222" s="396" t="s">
        <v>1061</v>
      </c>
      <c r="B1222" s="398">
        <v>0</v>
      </c>
    </row>
    <row r="1223" ht="20.1" customHeight="1" spans="1:2">
      <c r="A1223" s="396" t="s">
        <v>1062</v>
      </c>
      <c r="B1223" s="398">
        <v>39</v>
      </c>
    </row>
    <row r="1224" ht="20.1" customHeight="1" spans="1:2">
      <c r="A1224" s="396" t="s">
        <v>50</v>
      </c>
      <c r="B1224" s="398">
        <v>1666</v>
      </c>
    </row>
    <row r="1225" ht="20.1" customHeight="1" spans="1:2">
      <c r="A1225" s="396" t="s">
        <v>1063</v>
      </c>
      <c r="B1225" s="398">
        <v>1385</v>
      </c>
    </row>
    <row r="1226" ht="20.1" customHeight="1" spans="1:2">
      <c r="A1226" s="396" t="s">
        <v>141</v>
      </c>
      <c r="B1226" s="398">
        <v>0</v>
      </c>
    </row>
    <row r="1227" ht="20.1" customHeight="1" spans="1:2">
      <c r="A1227" s="396" t="s">
        <v>142</v>
      </c>
      <c r="B1227" s="398">
        <v>0</v>
      </c>
    </row>
    <row r="1228" ht="20.1" customHeight="1" spans="1:2">
      <c r="A1228" s="396" t="s">
        <v>143</v>
      </c>
      <c r="B1228" s="398">
        <v>0</v>
      </c>
    </row>
    <row r="1229" ht="20.1" customHeight="1" spans="1:2">
      <c r="A1229" s="396" t="s">
        <v>1064</v>
      </c>
      <c r="B1229" s="398">
        <v>0</v>
      </c>
    </row>
    <row r="1230" ht="20.1" customHeight="1" spans="1:2">
      <c r="A1230" s="396" t="s">
        <v>1065</v>
      </c>
      <c r="B1230" s="398">
        <v>0</v>
      </c>
    </row>
    <row r="1231" ht="20.1" customHeight="1" spans="1:2">
      <c r="A1231" s="396" t="s">
        <v>1066</v>
      </c>
      <c r="B1231" s="398">
        <v>0</v>
      </c>
    </row>
    <row r="1232" ht="20.1" customHeight="1" spans="1:2">
      <c r="A1232" s="396" t="s">
        <v>1067</v>
      </c>
      <c r="B1232" s="398">
        <v>0</v>
      </c>
    </row>
    <row r="1233" ht="20.1" customHeight="1" spans="1:2">
      <c r="A1233" s="396" t="s">
        <v>1068</v>
      </c>
      <c r="B1233" s="398">
        <v>0</v>
      </c>
    </row>
    <row r="1234" ht="20.1" customHeight="1" spans="1:2">
      <c r="A1234" s="396" t="s">
        <v>1069</v>
      </c>
      <c r="B1234" s="398">
        <v>0</v>
      </c>
    </row>
    <row r="1235" ht="20.1" customHeight="1" spans="1:2">
      <c r="A1235" s="396" t="s">
        <v>1070</v>
      </c>
      <c r="B1235" s="398">
        <v>0</v>
      </c>
    </row>
    <row r="1236" ht="20.1" customHeight="1" spans="1:2">
      <c r="A1236" s="396" t="s">
        <v>1071</v>
      </c>
      <c r="B1236" s="398">
        <v>0</v>
      </c>
    </row>
    <row r="1237" ht="20.1" customHeight="1" spans="1:2">
      <c r="A1237" s="396" t="s">
        <v>1072</v>
      </c>
      <c r="B1237" s="398">
        <v>0</v>
      </c>
    </row>
    <row r="1238" ht="20.1" customHeight="1" spans="1:2">
      <c r="A1238" s="396" t="s">
        <v>150</v>
      </c>
      <c r="B1238" s="398">
        <v>0</v>
      </c>
    </row>
    <row r="1239" ht="20.1" customHeight="1" spans="1:2">
      <c r="A1239" s="396" t="s">
        <v>1073</v>
      </c>
      <c r="B1239" s="398">
        <v>1385</v>
      </c>
    </row>
    <row r="1240" ht="20.1" customHeight="1" spans="1:2">
      <c r="A1240" s="396" t="s">
        <v>1074</v>
      </c>
      <c r="B1240" s="398">
        <v>0</v>
      </c>
    </row>
    <row r="1241" ht="20.1" customHeight="1" spans="1:2">
      <c r="A1241" s="396" t="s">
        <v>141</v>
      </c>
      <c r="B1241" s="398">
        <v>0</v>
      </c>
    </row>
    <row r="1242" ht="20.1" customHeight="1" spans="1:2">
      <c r="A1242" s="396" t="s">
        <v>142</v>
      </c>
      <c r="B1242" s="398">
        <v>0</v>
      </c>
    </row>
    <row r="1243" ht="20.1" customHeight="1" spans="1:2">
      <c r="A1243" s="396" t="s">
        <v>143</v>
      </c>
      <c r="B1243" s="398">
        <v>0</v>
      </c>
    </row>
    <row r="1244" ht="20.1" customHeight="1" spans="1:2">
      <c r="A1244" s="396" t="s">
        <v>1075</v>
      </c>
      <c r="B1244" s="398">
        <v>0</v>
      </c>
    </row>
    <row r="1245" ht="20.1" customHeight="1" spans="1:2">
      <c r="A1245" s="396" t="s">
        <v>1076</v>
      </c>
      <c r="B1245" s="398">
        <v>0</v>
      </c>
    </row>
    <row r="1246" ht="20.1" customHeight="1" spans="1:2">
      <c r="A1246" s="396" t="s">
        <v>1077</v>
      </c>
      <c r="B1246" s="398">
        <v>0</v>
      </c>
    </row>
    <row r="1247" ht="20.1" customHeight="1" spans="1:2">
      <c r="A1247" s="396" t="s">
        <v>1078</v>
      </c>
      <c r="B1247" s="398">
        <v>0</v>
      </c>
    </row>
    <row r="1248" ht="20.1" customHeight="1" spans="1:2">
      <c r="A1248" s="396" t="s">
        <v>1079</v>
      </c>
      <c r="B1248" s="398">
        <v>0</v>
      </c>
    </row>
    <row r="1249" ht="20.1" customHeight="1" spans="1:2">
      <c r="A1249" s="396" t="s">
        <v>1080</v>
      </c>
      <c r="B1249" s="398">
        <v>0</v>
      </c>
    </row>
    <row r="1250" ht="20.1" customHeight="1" spans="1:2">
      <c r="A1250" s="396" t="s">
        <v>1081</v>
      </c>
      <c r="B1250" s="398">
        <v>0</v>
      </c>
    </row>
    <row r="1251" ht="20.1" customHeight="1" spans="1:2">
      <c r="A1251" s="396" t="s">
        <v>1082</v>
      </c>
      <c r="B1251" s="398">
        <v>0</v>
      </c>
    </row>
    <row r="1252" ht="20.1" customHeight="1" spans="1:2">
      <c r="A1252" s="396" t="s">
        <v>150</v>
      </c>
      <c r="B1252" s="398">
        <v>0</v>
      </c>
    </row>
    <row r="1253" ht="20.1" customHeight="1" spans="1:2">
      <c r="A1253" s="396" t="s">
        <v>1083</v>
      </c>
      <c r="B1253" s="398">
        <v>0</v>
      </c>
    </row>
    <row r="1254" ht="20.1" customHeight="1" spans="1:2">
      <c r="A1254" s="396" t="s">
        <v>1084</v>
      </c>
      <c r="B1254" s="398">
        <v>0</v>
      </c>
    </row>
    <row r="1255" ht="20.1" customHeight="1" spans="1:2">
      <c r="A1255" s="396" t="s">
        <v>1085</v>
      </c>
      <c r="B1255" s="398">
        <v>0</v>
      </c>
    </row>
    <row r="1256" ht="20.1" customHeight="1" spans="1:2">
      <c r="A1256" s="396" t="s">
        <v>1086</v>
      </c>
      <c r="B1256" s="398">
        <v>0</v>
      </c>
    </row>
    <row r="1257" ht="20.1" customHeight="1" spans="1:2">
      <c r="A1257" s="396" t="s">
        <v>1087</v>
      </c>
      <c r="B1257" s="398">
        <v>0</v>
      </c>
    </row>
    <row r="1258" ht="20.1" customHeight="1" spans="1:2">
      <c r="A1258" s="396" t="s">
        <v>1088</v>
      </c>
      <c r="B1258" s="398">
        <v>0</v>
      </c>
    </row>
    <row r="1259" ht="20.1" customHeight="1" spans="1:2">
      <c r="A1259" s="396" t="s">
        <v>1089</v>
      </c>
      <c r="B1259" s="398">
        <v>143</v>
      </c>
    </row>
    <row r="1260" ht="20.1" customHeight="1" spans="1:2">
      <c r="A1260" s="396" t="s">
        <v>1090</v>
      </c>
      <c r="B1260" s="398">
        <v>143</v>
      </c>
    </row>
    <row r="1261" ht="20.1" customHeight="1" spans="1:2">
      <c r="A1261" s="396" t="s">
        <v>1091</v>
      </c>
      <c r="B1261" s="398">
        <v>0</v>
      </c>
    </row>
    <row r="1262" ht="20.1" customHeight="1" spans="1:2">
      <c r="A1262" s="396" t="s">
        <v>1092</v>
      </c>
      <c r="B1262" s="398">
        <v>0</v>
      </c>
    </row>
    <row r="1263" ht="20.1" customHeight="1" spans="1:2">
      <c r="A1263" s="396" t="s">
        <v>1093</v>
      </c>
      <c r="B1263" s="398">
        <v>0</v>
      </c>
    </row>
    <row r="1264" ht="20.1" customHeight="1" spans="1:2">
      <c r="A1264" s="396" t="s">
        <v>1094</v>
      </c>
      <c r="B1264" s="398">
        <v>0</v>
      </c>
    </row>
    <row r="1265" ht="20.1" customHeight="1" spans="1:2">
      <c r="A1265" s="396" t="s">
        <v>1095</v>
      </c>
      <c r="B1265" s="398">
        <v>138</v>
      </c>
    </row>
    <row r="1266" ht="20.1" customHeight="1" spans="1:2">
      <c r="A1266" s="396" t="s">
        <v>1096</v>
      </c>
      <c r="B1266" s="398">
        <v>0</v>
      </c>
    </row>
    <row r="1267" ht="20.1" customHeight="1" spans="1:2">
      <c r="A1267" s="396" t="s">
        <v>1097</v>
      </c>
      <c r="B1267" s="398">
        <v>0</v>
      </c>
    </row>
    <row r="1268" ht="20.1" customHeight="1" spans="1:2">
      <c r="A1268" s="396" t="s">
        <v>1098</v>
      </c>
      <c r="B1268" s="398">
        <v>0</v>
      </c>
    </row>
    <row r="1269" ht="20.1" customHeight="1" spans="1:2">
      <c r="A1269" s="396" t="s">
        <v>1099</v>
      </c>
      <c r="B1269" s="398">
        <v>0</v>
      </c>
    </row>
    <row r="1270" ht="20.1" customHeight="1" spans="1:2">
      <c r="A1270" s="396" t="s">
        <v>1100</v>
      </c>
      <c r="B1270" s="398">
        <v>0</v>
      </c>
    </row>
    <row r="1271" ht="20.1" customHeight="1" spans="1:2">
      <c r="A1271" s="396" t="s">
        <v>1101</v>
      </c>
      <c r="B1271" s="398">
        <v>0</v>
      </c>
    </row>
    <row r="1272" ht="20.1" customHeight="1" spans="1:2">
      <c r="A1272" s="396" t="s">
        <v>1102</v>
      </c>
      <c r="B1272" s="398">
        <v>0</v>
      </c>
    </row>
    <row r="1273" ht="20.1" customHeight="1" spans="1:2">
      <c r="A1273" s="396" t="s">
        <v>1103</v>
      </c>
      <c r="B1273" s="398">
        <v>0</v>
      </c>
    </row>
    <row r="1274" ht="20.1" customHeight="1" spans="1:2">
      <c r="A1274" s="396" t="s">
        <v>1104</v>
      </c>
      <c r="B1274" s="398">
        <v>0</v>
      </c>
    </row>
    <row r="1275" ht="20.1" customHeight="1" spans="1:2">
      <c r="A1275" s="396" t="s">
        <v>1105</v>
      </c>
      <c r="B1275" s="398">
        <v>0</v>
      </c>
    </row>
    <row r="1276" ht="20.1" customHeight="1" spans="1:2">
      <c r="A1276" s="396" t="s">
        <v>1106</v>
      </c>
      <c r="B1276" s="398">
        <v>138</v>
      </c>
    </row>
    <row r="1277" ht="20.1" customHeight="1" spans="1:2">
      <c r="A1277" s="396" t="s">
        <v>51</v>
      </c>
      <c r="B1277" s="398">
        <v>7535</v>
      </c>
    </row>
    <row r="1278" ht="20.1" customHeight="1" spans="1:2">
      <c r="A1278" s="396" t="s">
        <v>1107</v>
      </c>
      <c r="B1278" s="398">
        <v>4262</v>
      </c>
    </row>
    <row r="1279" ht="20.1" customHeight="1" spans="1:2">
      <c r="A1279" s="396" t="s">
        <v>141</v>
      </c>
      <c r="B1279" s="398">
        <v>1043</v>
      </c>
    </row>
    <row r="1280" ht="20.1" customHeight="1" spans="1:2">
      <c r="A1280" s="396" t="s">
        <v>142</v>
      </c>
      <c r="B1280" s="398">
        <v>0</v>
      </c>
    </row>
    <row r="1281" ht="20.1" customHeight="1" spans="1:2">
      <c r="A1281" s="396" t="s">
        <v>143</v>
      </c>
      <c r="B1281" s="398">
        <v>0</v>
      </c>
    </row>
    <row r="1282" ht="20.1" customHeight="1" spans="1:2">
      <c r="A1282" s="396" t="s">
        <v>1108</v>
      </c>
      <c r="B1282" s="398">
        <v>0</v>
      </c>
    </row>
    <row r="1283" ht="20.1" customHeight="1" spans="1:2">
      <c r="A1283" s="396" t="s">
        <v>1109</v>
      </c>
      <c r="B1283" s="398">
        <v>0</v>
      </c>
    </row>
    <row r="1284" ht="20.1" customHeight="1" spans="1:2">
      <c r="A1284" s="396" t="s">
        <v>1110</v>
      </c>
      <c r="B1284" s="398">
        <v>587</v>
      </c>
    </row>
    <row r="1285" ht="20.1" customHeight="1" spans="1:2">
      <c r="A1285" s="396" t="s">
        <v>1111</v>
      </c>
      <c r="B1285" s="398">
        <v>341</v>
      </c>
    </row>
    <row r="1286" ht="20.1" customHeight="1" spans="1:2">
      <c r="A1286" s="396" t="s">
        <v>1112</v>
      </c>
      <c r="B1286" s="398">
        <v>868</v>
      </c>
    </row>
    <row r="1287" ht="20.1" customHeight="1" spans="1:2">
      <c r="A1287" s="396" t="s">
        <v>1113</v>
      </c>
      <c r="B1287" s="398">
        <v>390</v>
      </c>
    </row>
    <row r="1288" ht="20.1" customHeight="1" spans="1:2">
      <c r="A1288" s="396" t="s">
        <v>150</v>
      </c>
      <c r="B1288" s="398">
        <v>0</v>
      </c>
    </row>
    <row r="1289" ht="20.1" customHeight="1" spans="1:2">
      <c r="A1289" s="396" t="s">
        <v>1114</v>
      </c>
      <c r="B1289" s="398">
        <v>1031</v>
      </c>
    </row>
    <row r="1290" ht="20.1" customHeight="1" spans="1:2">
      <c r="A1290" s="396" t="s">
        <v>1115</v>
      </c>
      <c r="B1290" s="398">
        <v>2809</v>
      </c>
    </row>
    <row r="1291" ht="20.1" customHeight="1" spans="1:2">
      <c r="A1291" s="396" t="s">
        <v>141</v>
      </c>
      <c r="B1291" s="398">
        <v>0</v>
      </c>
    </row>
    <row r="1292" ht="20.1" customHeight="1" spans="1:2">
      <c r="A1292" s="396" t="s">
        <v>142</v>
      </c>
      <c r="B1292" s="398">
        <v>0</v>
      </c>
    </row>
    <row r="1293" ht="20.1" customHeight="1" spans="1:2">
      <c r="A1293" s="396" t="s">
        <v>143</v>
      </c>
      <c r="B1293" s="398">
        <v>0</v>
      </c>
    </row>
    <row r="1294" ht="20.1" customHeight="1" spans="1:2">
      <c r="A1294" s="396" t="s">
        <v>1116</v>
      </c>
      <c r="B1294" s="398">
        <v>2589</v>
      </c>
    </row>
    <row r="1295" ht="20.1" customHeight="1" spans="1:2">
      <c r="A1295" s="396" t="s">
        <v>1117</v>
      </c>
      <c r="B1295" s="398">
        <v>220</v>
      </c>
    </row>
    <row r="1296" ht="20.1" customHeight="1" spans="1:2">
      <c r="A1296" s="396" t="s">
        <v>1118</v>
      </c>
      <c r="B1296" s="398">
        <v>0</v>
      </c>
    </row>
    <row r="1297" ht="20.1" customHeight="1" spans="1:2">
      <c r="A1297" s="396" t="s">
        <v>141</v>
      </c>
      <c r="B1297" s="398">
        <v>0</v>
      </c>
    </row>
    <row r="1298" ht="20.1" customHeight="1" spans="1:2">
      <c r="A1298" s="396" t="s">
        <v>142</v>
      </c>
      <c r="B1298" s="398">
        <v>0</v>
      </c>
    </row>
    <row r="1299" ht="20.1" customHeight="1" spans="1:2">
      <c r="A1299" s="396" t="s">
        <v>143</v>
      </c>
      <c r="B1299" s="398">
        <v>0</v>
      </c>
    </row>
    <row r="1300" ht="20.1" customHeight="1" spans="1:2">
      <c r="A1300" s="396" t="s">
        <v>1119</v>
      </c>
      <c r="B1300" s="398">
        <v>0</v>
      </c>
    </row>
    <row r="1301" ht="20.1" customHeight="1" spans="1:2">
      <c r="A1301" s="396" t="s">
        <v>1120</v>
      </c>
      <c r="B1301" s="398">
        <v>0</v>
      </c>
    </row>
    <row r="1302" ht="20.1" customHeight="1" spans="1:2">
      <c r="A1302" s="396" t="s">
        <v>1121</v>
      </c>
      <c r="B1302" s="398">
        <v>0</v>
      </c>
    </row>
    <row r="1303" ht="20.1" customHeight="1" spans="1:2">
      <c r="A1303" s="396" t="s">
        <v>141</v>
      </c>
      <c r="B1303" s="398">
        <v>0</v>
      </c>
    </row>
    <row r="1304" ht="20.1" customHeight="1" spans="1:2">
      <c r="A1304" s="396" t="s">
        <v>142</v>
      </c>
      <c r="B1304" s="398">
        <v>0</v>
      </c>
    </row>
    <row r="1305" ht="20.1" customHeight="1" spans="1:2">
      <c r="A1305" s="396" t="s">
        <v>143</v>
      </c>
      <c r="B1305" s="398">
        <v>0</v>
      </c>
    </row>
    <row r="1306" ht="20.1" customHeight="1" spans="1:2">
      <c r="A1306" s="396" t="s">
        <v>1122</v>
      </c>
      <c r="B1306" s="398">
        <v>0</v>
      </c>
    </row>
    <row r="1307" ht="20.1" customHeight="1" spans="1:2">
      <c r="A1307" s="396" t="s">
        <v>1123</v>
      </c>
      <c r="B1307" s="398">
        <v>0</v>
      </c>
    </row>
    <row r="1308" ht="20.1" customHeight="1" spans="1:2">
      <c r="A1308" s="396" t="s">
        <v>150</v>
      </c>
      <c r="B1308" s="398">
        <v>0</v>
      </c>
    </row>
    <row r="1309" ht="20.1" customHeight="1" spans="1:2">
      <c r="A1309" s="396" t="s">
        <v>1124</v>
      </c>
      <c r="B1309" s="398">
        <v>0</v>
      </c>
    </row>
    <row r="1310" ht="20.1" customHeight="1" spans="1:2">
      <c r="A1310" s="396" t="s">
        <v>1125</v>
      </c>
      <c r="B1310" s="398">
        <v>19</v>
      </c>
    </row>
    <row r="1311" ht="20.1" customHeight="1" spans="1:2">
      <c r="A1311" s="396" t="s">
        <v>141</v>
      </c>
      <c r="B1311" s="398">
        <v>0</v>
      </c>
    </row>
    <row r="1312" ht="20.1" customHeight="1" spans="1:2">
      <c r="A1312" s="396" t="s">
        <v>142</v>
      </c>
      <c r="B1312" s="398">
        <v>0</v>
      </c>
    </row>
    <row r="1313" ht="20.1" customHeight="1" spans="1:2">
      <c r="A1313" s="396" t="s">
        <v>143</v>
      </c>
      <c r="B1313" s="398">
        <v>0</v>
      </c>
    </row>
    <row r="1314" ht="20.1" customHeight="1" spans="1:2">
      <c r="A1314" s="396" t="s">
        <v>1126</v>
      </c>
      <c r="B1314" s="398">
        <v>19</v>
      </c>
    </row>
    <row r="1315" ht="20.1" customHeight="1" spans="1:2">
      <c r="A1315" s="396" t="s">
        <v>1127</v>
      </c>
      <c r="B1315" s="398">
        <v>0</v>
      </c>
    </row>
    <row r="1316" ht="20.1" customHeight="1" spans="1:2">
      <c r="A1316" s="396" t="s">
        <v>1128</v>
      </c>
      <c r="B1316" s="398">
        <v>0</v>
      </c>
    </row>
    <row r="1317" ht="20.1" customHeight="1" spans="1:2">
      <c r="A1317" s="396" t="s">
        <v>1129</v>
      </c>
      <c r="B1317" s="398">
        <v>0</v>
      </c>
    </row>
    <row r="1318" ht="20.1" customHeight="1" spans="1:2">
      <c r="A1318" s="396" t="s">
        <v>1130</v>
      </c>
      <c r="B1318" s="398">
        <v>0</v>
      </c>
    </row>
    <row r="1319" ht="20.1" customHeight="1" spans="1:2">
      <c r="A1319" s="396" t="s">
        <v>1131</v>
      </c>
      <c r="B1319" s="398">
        <v>0</v>
      </c>
    </row>
    <row r="1320" ht="20.1" customHeight="1" spans="1:2">
      <c r="A1320" s="396" t="s">
        <v>1132</v>
      </c>
      <c r="B1320" s="398">
        <v>0</v>
      </c>
    </row>
    <row r="1321" ht="20.1" customHeight="1" spans="1:2">
      <c r="A1321" s="396" t="s">
        <v>1133</v>
      </c>
      <c r="B1321" s="398">
        <v>0</v>
      </c>
    </row>
    <row r="1322" ht="20.1" customHeight="1" spans="1:2">
      <c r="A1322" s="396" t="s">
        <v>1134</v>
      </c>
      <c r="B1322" s="398">
        <v>0</v>
      </c>
    </row>
    <row r="1323" ht="20.1" customHeight="1" spans="1:2">
      <c r="A1323" s="396" t="s">
        <v>1135</v>
      </c>
      <c r="B1323" s="398">
        <v>375</v>
      </c>
    </row>
    <row r="1324" ht="20.1" customHeight="1" spans="1:2">
      <c r="A1324" s="396" t="s">
        <v>1136</v>
      </c>
      <c r="B1324" s="398">
        <v>375</v>
      </c>
    </row>
    <row r="1325" ht="20.1" customHeight="1" spans="1:2">
      <c r="A1325" s="396" t="s">
        <v>1137</v>
      </c>
      <c r="B1325" s="398">
        <v>0</v>
      </c>
    </row>
    <row r="1326" ht="20.1" customHeight="1" spans="1:2">
      <c r="A1326" s="396" t="s">
        <v>1138</v>
      </c>
      <c r="B1326" s="398">
        <v>0</v>
      </c>
    </row>
    <row r="1327" ht="20.1" customHeight="1" spans="1:2">
      <c r="A1327" s="396" t="s">
        <v>1139</v>
      </c>
      <c r="B1327" s="398">
        <v>70</v>
      </c>
    </row>
    <row r="1328" ht="20.1" customHeight="1" spans="1:2">
      <c r="A1328" s="396" t="s">
        <v>1140</v>
      </c>
      <c r="B1328" s="398">
        <v>0</v>
      </c>
    </row>
    <row r="1329" ht="20.1" customHeight="1" spans="1:2">
      <c r="A1329" s="396" t="s">
        <v>1141</v>
      </c>
      <c r="B1329" s="398">
        <v>0</v>
      </c>
    </row>
    <row r="1330" ht="20.1" customHeight="1" spans="1:2">
      <c r="A1330" s="396" t="s">
        <v>1142</v>
      </c>
      <c r="B1330" s="398">
        <v>70</v>
      </c>
    </row>
    <row r="1331" ht="20.1" customHeight="1" spans="1:2">
      <c r="A1331" s="396" t="s">
        <v>1143</v>
      </c>
      <c r="B1331" s="398">
        <v>0</v>
      </c>
    </row>
    <row r="1332" ht="20.1" customHeight="1" spans="1:2">
      <c r="A1332" s="396" t="s">
        <v>1144</v>
      </c>
      <c r="B1332" s="398">
        <v>0</v>
      </c>
    </row>
    <row r="1333" ht="20.1" customHeight="1" spans="1:2">
      <c r="A1333" s="396" t="s">
        <v>1145</v>
      </c>
      <c r="B1333" s="398">
        <v>0</v>
      </c>
    </row>
    <row r="1334" ht="20.1" customHeight="1" spans="1:2">
      <c r="A1334" s="396" t="s">
        <v>52</v>
      </c>
      <c r="B1334" s="398">
        <v>42</v>
      </c>
    </row>
    <row r="1335" ht="20.1" customHeight="1" spans="1:2">
      <c r="A1335" s="396" t="s">
        <v>1006</v>
      </c>
      <c r="B1335" s="398">
        <v>42</v>
      </c>
    </row>
    <row r="1336" ht="20.1" customHeight="1" spans="1:2">
      <c r="A1336" s="396" t="s">
        <v>304</v>
      </c>
      <c r="B1336" s="398">
        <v>42</v>
      </c>
    </row>
    <row r="1337" ht="20.1" customHeight="1" spans="1:2">
      <c r="A1337" s="396" t="s">
        <v>53</v>
      </c>
      <c r="B1337" s="398">
        <v>18365</v>
      </c>
    </row>
    <row r="1338" ht="20.1" customHeight="1" spans="1:2">
      <c r="A1338" s="396" t="s">
        <v>1146</v>
      </c>
      <c r="B1338" s="398">
        <v>0</v>
      </c>
    </row>
    <row r="1339" ht="20.1" customHeight="1" spans="1:2">
      <c r="A1339" s="396" t="s">
        <v>1147</v>
      </c>
      <c r="B1339" s="398">
        <v>0</v>
      </c>
    </row>
    <row r="1340" ht="20.1" customHeight="1" spans="1:2">
      <c r="A1340" s="396" t="s">
        <v>1148</v>
      </c>
      <c r="B1340" s="398">
        <v>18365</v>
      </c>
    </row>
    <row r="1341" ht="20.1" customHeight="1" spans="1:2">
      <c r="A1341" s="396" t="s">
        <v>1149</v>
      </c>
      <c r="B1341" s="398">
        <v>18362</v>
      </c>
    </row>
    <row r="1342" ht="20.1" customHeight="1" spans="1:2">
      <c r="A1342" s="396" t="s">
        <v>1150</v>
      </c>
      <c r="B1342" s="398">
        <v>0</v>
      </c>
    </row>
    <row r="1343" ht="20.1" customHeight="1" spans="1:2">
      <c r="A1343" s="396" t="s">
        <v>1151</v>
      </c>
      <c r="B1343" s="398">
        <v>3</v>
      </c>
    </row>
    <row r="1344" ht="20.1" customHeight="1" spans="1:2">
      <c r="A1344" s="396" t="s">
        <v>1152</v>
      </c>
      <c r="B1344" s="398">
        <v>0</v>
      </c>
    </row>
    <row r="1345" ht="20.1" customHeight="1" spans="1:2">
      <c r="A1345" s="396" t="s">
        <v>54</v>
      </c>
      <c r="B1345" s="398">
        <v>5</v>
      </c>
    </row>
    <row r="1346" ht="20.1" customHeight="1" spans="1:2">
      <c r="A1346" s="396" t="s">
        <v>1153</v>
      </c>
      <c r="B1346" s="398">
        <v>0</v>
      </c>
    </row>
    <row r="1347" ht="20.1" customHeight="1" spans="1:2">
      <c r="A1347" s="396" t="s">
        <v>1154</v>
      </c>
      <c r="B1347" s="398">
        <v>0</v>
      </c>
    </row>
    <row r="1348" ht="20.1" customHeight="1" spans="1:2">
      <c r="A1348" s="396" t="s">
        <v>1155</v>
      </c>
      <c r="B1348" s="398">
        <v>5</v>
      </c>
    </row>
    <row r="1349" ht="36.75" customHeight="1" spans="1:10">
      <c r="A1349" s="399" t="s">
        <v>1156</v>
      </c>
      <c r="B1349" s="399"/>
      <c r="C1349" s="201"/>
      <c r="D1349" s="201"/>
      <c r="E1349" s="201"/>
      <c r="F1349" s="201"/>
      <c r="G1349" s="201"/>
      <c r="H1349" s="201"/>
      <c r="I1349" s="201"/>
      <c r="J1349" s="201"/>
    </row>
    <row r="1351" customHeight="1" spans="2:2">
      <c r="B1351" s="391" t="s">
        <v>1157</v>
      </c>
    </row>
  </sheetData>
  <autoFilter ref="A4:J1349">
    <extLst/>
  </autoFilter>
  <mergeCells count="4">
    <mergeCell ref="A1:B1"/>
    <mergeCell ref="A2:B2"/>
    <mergeCell ref="A3:B3"/>
    <mergeCell ref="A1349:B1349"/>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102"/>
  <sheetViews>
    <sheetView showZeros="0" workbookViewId="0">
      <selection activeCell="G19" sqref="G19"/>
    </sheetView>
  </sheetViews>
  <sheetFormatPr defaultColWidth="9" defaultRowHeight="15.75" outlineLevelCol="1"/>
  <cols>
    <col min="1" max="1" width="66.2477876106195" style="194" customWidth="1"/>
    <col min="2" max="2" width="18.8761061946903" style="195" customWidth="1"/>
    <col min="3" max="16384" width="9" style="178"/>
  </cols>
  <sheetData>
    <row r="1" ht="20.25" customHeight="1" spans="1:2">
      <c r="A1" s="180" t="s">
        <v>1158</v>
      </c>
      <c r="B1" s="181"/>
    </row>
    <row r="2" ht="38.25" customHeight="1" spans="1:2">
      <c r="A2" s="116" t="s">
        <v>1159</v>
      </c>
      <c r="B2" s="116"/>
    </row>
    <row r="3" ht="20.25" customHeight="1" spans="1:2">
      <c r="A3" s="336"/>
      <c r="B3" s="386" t="s">
        <v>2</v>
      </c>
    </row>
    <row r="4" ht="24" customHeight="1" spans="1:2">
      <c r="A4" s="185" t="s">
        <v>1160</v>
      </c>
      <c r="B4" s="186" t="s">
        <v>4</v>
      </c>
    </row>
    <row r="5" ht="24.95" customHeight="1" spans="1:2">
      <c r="A5" s="166" t="s">
        <v>1161</v>
      </c>
      <c r="B5" s="169">
        <f>B6+B13+B49</f>
        <v>392247</v>
      </c>
    </row>
    <row r="6" ht="24.95" customHeight="1" spans="1:2">
      <c r="A6" s="166" t="s">
        <v>1162</v>
      </c>
      <c r="B6" s="169">
        <f>SUM(B7:B12)</f>
        <v>22123</v>
      </c>
    </row>
    <row r="7" ht="24.95" customHeight="1" spans="1:2">
      <c r="A7" s="167" t="s">
        <v>1163</v>
      </c>
      <c r="B7" s="169">
        <v>2290</v>
      </c>
    </row>
    <row r="8" ht="24.95" customHeight="1" spans="1:2">
      <c r="A8" s="167" t="s">
        <v>1164</v>
      </c>
      <c r="B8" s="169"/>
    </row>
    <row r="9" ht="24.95" customHeight="1" spans="1:2">
      <c r="A9" s="167" t="s">
        <v>1165</v>
      </c>
      <c r="B9" s="169">
        <v>3457</v>
      </c>
    </row>
    <row r="10" ht="24.95" customHeight="1" spans="1:2">
      <c r="A10" s="167" t="s">
        <v>1166</v>
      </c>
      <c r="B10" s="169">
        <v>405</v>
      </c>
    </row>
    <row r="11" ht="24.95" customHeight="1" spans="1:2">
      <c r="A11" s="167" t="s">
        <v>1167</v>
      </c>
      <c r="B11" s="169">
        <v>15971</v>
      </c>
    </row>
    <row r="12" ht="24.95" customHeight="1" spans="1:2">
      <c r="A12" s="197" t="s">
        <v>1168</v>
      </c>
      <c r="B12" s="390"/>
    </row>
    <row r="13" ht="24.95" customHeight="1" spans="1:2">
      <c r="A13" s="198" t="s">
        <v>1169</v>
      </c>
      <c r="B13" s="390">
        <f>SUM(B14:B48)</f>
        <v>268576</v>
      </c>
    </row>
    <row r="14" ht="24.95" customHeight="1" spans="1:2">
      <c r="A14" s="167" t="s">
        <v>1170</v>
      </c>
      <c r="B14" s="169">
        <v>517</v>
      </c>
    </row>
    <row r="15" ht="24.95" customHeight="1" spans="1:2">
      <c r="A15" s="167" t="s">
        <v>1171</v>
      </c>
      <c r="B15" s="169">
        <v>42051</v>
      </c>
    </row>
    <row r="16" ht="24.95" customHeight="1" spans="1:2">
      <c r="A16" s="167" t="s">
        <v>1172</v>
      </c>
      <c r="B16" s="169">
        <v>26401</v>
      </c>
    </row>
    <row r="17" ht="24.95" customHeight="1" spans="1:2">
      <c r="A17" s="167" t="s">
        <v>1173</v>
      </c>
      <c r="B17" s="169">
        <v>11105</v>
      </c>
    </row>
    <row r="18" ht="24.95" customHeight="1" spans="1:2">
      <c r="A18" s="167" t="s">
        <v>1174</v>
      </c>
      <c r="B18" s="169"/>
    </row>
    <row r="19" ht="24.95" customHeight="1" spans="1:2">
      <c r="A19" s="167" t="s">
        <v>1175</v>
      </c>
      <c r="B19" s="169"/>
    </row>
    <row r="20" ht="24.95" customHeight="1" spans="1:2">
      <c r="A20" s="167" t="s">
        <v>1176</v>
      </c>
      <c r="B20" s="169">
        <v>2718</v>
      </c>
    </row>
    <row r="21" ht="24.95" customHeight="1" spans="1:2">
      <c r="A21" s="167" t="s">
        <v>1177</v>
      </c>
      <c r="B21" s="169">
        <v>2986</v>
      </c>
    </row>
    <row r="22" ht="24.95" customHeight="1" spans="1:2">
      <c r="A22" s="167" t="s">
        <v>1178</v>
      </c>
      <c r="B22" s="169">
        <v>19743</v>
      </c>
    </row>
    <row r="23" ht="24.95" customHeight="1" spans="1:2">
      <c r="A23" s="167" t="s">
        <v>1179</v>
      </c>
      <c r="B23" s="169"/>
    </row>
    <row r="24" ht="24.95" customHeight="1" spans="1:2">
      <c r="A24" s="167" t="s">
        <v>1180</v>
      </c>
      <c r="B24" s="169"/>
    </row>
    <row r="25" ht="24.95" customHeight="1" spans="1:2">
      <c r="A25" s="167" t="s">
        <v>1181</v>
      </c>
      <c r="B25" s="169"/>
    </row>
    <row r="26" ht="24.95" customHeight="1" spans="1:2">
      <c r="A26" s="167" t="s">
        <v>1182</v>
      </c>
      <c r="B26" s="169">
        <v>3115</v>
      </c>
    </row>
    <row r="27" ht="24.95" customHeight="1" spans="1:2">
      <c r="A27" s="167" t="s">
        <v>1183</v>
      </c>
      <c r="B27" s="169"/>
    </row>
    <row r="28" ht="24.95" customHeight="1" spans="1:2">
      <c r="A28" s="167" t="s">
        <v>1184</v>
      </c>
      <c r="B28" s="169"/>
    </row>
    <row r="29" ht="24.95" customHeight="1" spans="1:2">
      <c r="A29" s="167" t="s">
        <v>1185</v>
      </c>
      <c r="B29" s="169"/>
    </row>
    <row r="30" ht="24.95" customHeight="1" spans="1:2">
      <c r="A30" s="167" t="s">
        <v>1186</v>
      </c>
      <c r="B30" s="169">
        <v>2874</v>
      </c>
    </row>
    <row r="31" ht="24.95" customHeight="1" spans="1:2">
      <c r="A31" s="167" t="s">
        <v>1187</v>
      </c>
      <c r="B31" s="169">
        <v>25988</v>
      </c>
    </row>
    <row r="32" ht="24.95" customHeight="1" spans="1:2">
      <c r="A32" s="167" t="s">
        <v>1188</v>
      </c>
      <c r="B32" s="169"/>
    </row>
    <row r="33" ht="24.95" customHeight="1" spans="1:2">
      <c r="A33" s="197" t="s">
        <v>1189</v>
      </c>
      <c r="B33" s="169">
        <v>553</v>
      </c>
    </row>
    <row r="34" ht="24.95" customHeight="1" spans="1:2">
      <c r="A34" s="167" t="s">
        <v>1190</v>
      </c>
      <c r="B34" s="169">
        <v>33752</v>
      </c>
    </row>
    <row r="35" ht="24.95" customHeight="1" spans="1:2">
      <c r="A35" s="167" t="s">
        <v>1191</v>
      </c>
      <c r="B35" s="169">
        <v>55735</v>
      </c>
    </row>
    <row r="36" ht="24.95" customHeight="1" spans="1:2">
      <c r="A36" s="167" t="s">
        <v>1192</v>
      </c>
      <c r="B36" s="169">
        <v>1082</v>
      </c>
    </row>
    <row r="37" ht="24.95" customHeight="1" spans="1:2">
      <c r="A37" s="167" t="s">
        <v>1193</v>
      </c>
      <c r="B37" s="169"/>
    </row>
    <row r="38" ht="24.95" customHeight="1" spans="1:2">
      <c r="A38" s="167" t="s">
        <v>1194</v>
      </c>
      <c r="B38" s="169">
        <v>35262</v>
      </c>
    </row>
    <row r="39" ht="24.95" customHeight="1" spans="1:2">
      <c r="A39" s="167" t="s">
        <v>1195</v>
      </c>
      <c r="B39" s="169"/>
    </row>
    <row r="40" ht="24.95" customHeight="1" spans="1:2">
      <c r="A40" s="167" t="s">
        <v>1196</v>
      </c>
      <c r="B40" s="169"/>
    </row>
    <row r="41" ht="24.95" customHeight="1" spans="1:2">
      <c r="A41" s="197" t="s">
        <v>1197</v>
      </c>
      <c r="B41" s="169"/>
    </row>
    <row r="42" ht="24.95" customHeight="1" spans="1:2">
      <c r="A42" s="167" t="s">
        <v>1198</v>
      </c>
      <c r="B42" s="169"/>
    </row>
    <row r="43" ht="24.95" customHeight="1" spans="1:2">
      <c r="A43" s="167" t="s">
        <v>1199</v>
      </c>
      <c r="B43" s="169"/>
    </row>
    <row r="44" ht="24.95" customHeight="1" spans="1:2">
      <c r="A44" s="167" t="s">
        <v>1200</v>
      </c>
      <c r="B44" s="169">
        <v>3337</v>
      </c>
    </row>
    <row r="45" ht="24.95" customHeight="1" spans="1:2">
      <c r="A45" s="167" t="s">
        <v>1201</v>
      </c>
      <c r="B45" s="169"/>
    </row>
    <row r="46" ht="24.95" customHeight="1" spans="1:2">
      <c r="A46" s="167" t="s">
        <v>1202</v>
      </c>
      <c r="B46" s="169"/>
    </row>
    <row r="47" ht="24.95" customHeight="1" spans="1:2">
      <c r="A47" s="167" t="s">
        <v>1203</v>
      </c>
      <c r="B47" s="169"/>
    </row>
    <row r="48" ht="24.95" customHeight="1" spans="1:2">
      <c r="A48" s="167" t="s">
        <v>1204</v>
      </c>
      <c r="B48" s="169">
        <v>1357</v>
      </c>
    </row>
    <row r="49" ht="24.95" customHeight="1" spans="1:2">
      <c r="A49" s="166" t="s">
        <v>1205</v>
      </c>
      <c r="B49" s="169">
        <f>SUM(B50:B70)</f>
        <v>101548</v>
      </c>
    </row>
    <row r="50" ht="24.95" customHeight="1" spans="1:2">
      <c r="A50" s="167" t="s">
        <v>1206</v>
      </c>
      <c r="B50" s="169">
        <v>49</v>
      </c>
    </row>
    <row r="51" ht="24.95" customHeight="1" spans="1:2">
      <c r="A51" s="167" t="s">
        <v>1207</v>
      </c>
      <c r="B51" s="169"/>
    </row>
    <row r="52" ht="24.95" customHeight="1" spans="1:2">
      <c r="A52" s="167" t="s">
        <v>1208</v>
      </c>
      <c r="B52" s="169">
        <v>2</v>
      </c>
    </row>
    <row r="53" ht="24.95" customHeight="1" spans="1:2">
      <c r="A53" s="167" t="s">
        <v>1209</v>
      </c>
      <c r="B53" s="169"/>
    </row>
    <row r="54" ht="24.95" customHeight="1" spans="1:2">
      <c r="A54" s="167" t="s">
        <v>1210</v>
      </c>
      <c r="B54" s="169">
        <v>2029</v>
      </c>
    </row>
    <row r="55" ht="24.95" customHeight="1" spans="1:2">
      <c r="A55" s="167" t="s">
        <v>1211</v>
      </c>
      <c r="B55" s="169">
        <v>2179</v>
      </c>
    </row>
    <row r="56" ht="24.95" customHeight="1" spans="1:2">
      <c r="A56" s="167" t="s">
        <v>1212</v>
      </c>
      <c r="B56" s="169">
        <v>4546</v>
      </c>
    </row>
    <row r="57" ht="24.95" customHeight="1" spans="1:2">
      <c r="A57" s="167" t="s">
        <v>1213</v>
      </c>
      <c r="B57" s="169">
        <v>361</v>
      </c>
    </row>
    <row r="58" ht="24.95" customHeight="1" spans="1:2">
      <c r="A58" s="167" t="s">
        <v>1214</v>
      </c>
      <c r="B58" s="169">
        <v>1679</v>
      </c>
    </row>
    <row r="59" ht="24.95" customHeight="1" spans="1:2">
      <c r="A59" s="167" t="s">
        <v>1215</v>
      </c>
      <c r="B59" s="169">
        <v>8413</v>
      </c>
    </row>
    <row r="60" ht="24.95" customHeight="1" spans="1:2">
      <c r="A60" s="167" t="s">
        <v>1216</v>
      </c>
      <c r="B60" s="169">
        <v>425</v>
      </c>
    </row>
    <row r="61" ht="24.95" customHeight="1" spans="1:2">
      <c r="A61" s="167" t="s">
        <v>1217</v>
      </c>
      <c r="B61" s="169">
        <v>52340</v>
      </c>
    </row>
    <row r="62" ht="24.95" customHeight="1" spans="1:2">
      <c r="A62" s="167" t="s">
        <v>1218</v>
      </c>
      <c r="B62" s="169">
        <v>7838</v>
      </c>
    </row>
    <row r="63" ht="24.95" customHeight="1" spans="1:2">
      <c r="A63" s="167" t="s">
        <v>1219</v>
      </c>
      <c r="B63" s="169">
        <v>2691</v>
      </c>
    </row>
    <row r="64" ht="24.95" customHeight="1" spans="1:2">
      <c r="A64" s="167" t="s">
        <v>1220</v>
      </c>
      <c r="B64" s="169">
        <v>615</v>
      </c>
    </row>
    <row r="65" ht="24.95" customHeight="1" spans="1:2">
      <c r="A65" s="167" t="s">
        <v>1221</v>
      </c>
      <c r="B65" s="169">
        <v>96</v>
      </c>
    </row>
    <row r="66" ht="24.95" customHeight="1" spans="1:2">
      <c r="A66" s="167" t="s">
        <v>1222</v>
      </c>
      <c r="B66" s="169">
        <v>2221</v>
      </c>
    </row>
    <row r="67" ht="24.95" customHeight="1" spans="1:2">
      <c r="A67" s="167" t="s">
        <v>1223</v>
      </c>
      <c r="B67" s="169">
        <v>13311</v>
      </c>
    </row>
    <row r="68" ht="24.95" customHeight="1" spans="1:2">
      <c r="A68" s="167" t="s">
        <v>1224</v>
      </c>
      <c r="B68" s="169"/>
    </row>
    <row r="69" ht="24.95" customHeight="1" spans="1:2">
      <c r="A69" s="167" t="s">
        <v>1225</v>
      </c>
      <c r="B69" s="169">
        <v>2753</v>
      </c>
    </row>
    <row r="70" ht="24.95" customHeight="1" spans="1:2">
      <c r="A70" s="167" t="s">
        <v>1226</v>
      </c>
      <c r="B70" s="169"/>
    </row>
    <row r="71" ht="23.1" customHeight="1" spans="1:2">
      <c r="A71" s="388" t="s">
        <v>1227</v>
      </c>
      <c r="B71" s="388"/>
    </row>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sheetData>
  <mergeCells count="2">
    <mergeCell ref="A2:B2"/>
    <mergeCell ref="A71:B71"/>
  </mergeCells>
  <printOptions horizontalCentered="1"/>
  <pageMargins left="0.944444444444444" right="0.944444444444444" top="1.37777777777778" bottom="1.14166666666667" header="0.314583333333333" footer="0.314583333333333"/>
  <pageSetup paperSize="9" scale="97" fitToHeight="0" orientation="portrait" blackAndWhite="1" errors="blank"/>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102"/>
  <sheetViews>
    <sheetView showZeros="0" topLeftCell="A4" workbookViewId="0">
      <selection activeCell="B49" sqref="B49"/>
    </sheetView>
  </sheetViews>
  <sheetFormatPr defaultColWidth="9" defaultRowHeight="15.75" outlineLevelCol="1"/>
  <cols>
    <col min="1" max="1" width="66.1238938053097" style="178" customWidth="1"/>
    <col min="2" max="2" width="18.8761061946903" style="178" customWidth="1"/>
    <col min="3" max="16381" width="9" style="178"/>
  </cols>
  <sheetData>
    <row r="1" ht="20.25" customHeight="1" spans="1:2">
      <c r="A1" s="180" t="s">
        <v>1228</v>
      </c>
      <c r="B1" s="180"/>
    </row>
    <row r="2" ht="38.25" customHeight="1" spans="1:2">
      <c r="A2" s="116" t="s">
        <v>1159</v>
      </c>
      <c r="B2" s="116"/>
    </row>
    <row r="3" ht="20.25" customHeight="1" spans="1:2">
      <c r="A3" s="183"/>
      <c r="B3" s="386" t="s">
        <v>2</v>
      </c>
    </row>
    <row r="4" ht="24" customHeight="1" spans="1:2">
      <c r="A4" s="185" t="s">
        <v>139</v>
      </c>
      <c r="B4" s="185" t="s">
        <v>4</v>
      </c>
    </row>
    <row r="5" ht="24" customHeight="1" spans="1:2">
      <c r="A5" s="166" t="s">
        <v>1229</v>
      </c>
      <c r="B5" s="387">
        <f>B13+B49</f>
        <v>106296</v>
      </c>
    </row>
    <row r="6" ht="24" customHeight="1" spans="1:2">
      <c r="A6" s="166" t="s">
        <v>1230</v>
      </c>
      <c r="B6" s="165"/>
    </row>
    <row r="7" ht="24" customHeight="1" spans="1:2">
      <c r="A7" s="167" t="s">
        <v>1231</v>
      </c>
      <c r="B7" s="165"/>
    </row>
    <row r="8" ht="24" customHeight="1" spans="1:2">
      <c r="A8" s="167" t="s">
        <v>1232</v>
      </c>
      <c r="B8" s="165"/>
    </row>
    <row r="9" ht="24" customHeight="1" spans="1:2">
      <c r="A9" s="167" t="s">
        <v>1233</v>
      </c>
      <c r="B9" s="165"/>
    </row>
    <row r="10" ht="24" customHeight="1" spans="1:2">
      <c r="A10" s="167" t="s">
        <v>1234</v>
      </c>
      <c r="B10" s="165"/>
    </row>
    <row r="11" ht="24" customHeight="1" spans="1:2">
      <c r="A11" s="167" t="s">
        <v>1235</v>
      </c>
      <c r="B11" s="165"/>
    </row>
    <row r="12" ht="24" customHeight="1" spans="1:2">
      <c r="A12" s="167" t="s">
        <v>1236</v>
      </c>
      <c r="B12" s="165"/>
    </row>
    <row r="13" ht="24" customHeight="1" spans="1:2">
      <c r="A13" s="166" t="s">
        <v>1237</v>
      </c>
      <c r="B13" s="165">
        <v>60111</v>
      </c>
    </row>
    <row r="14" ht="24" customHeight="1" spans="1:2">
      <c r="A14" s="167" t="s">
        <v>1238</v>
      </c>
      <c r="B14" s="376">
        <v>23709</v>
      </c>
    </row>
    <row r="15" ht="24" customHeight="1" spans="1:2">
      <c r="A15" s="167" t="s">
        <v>1239</v>
      </c>
      <c r="B15" s="376">
        <v>33524</v>
      </c>
    </row>
    <row r="16" ht="24" customHeight="1" spans="1:2">
      <c r="A16" s="167" t="s">
        <v>1240</v>
      </c>
      <c r="B16" s="165"/>
    </row>
    <row r="17" ht="24" customHeight="1" spans="1:2">
      <c r="A17" s="167" t="s">
        <v>1241</v>
      </c>
      <c r="B17" s="168"/>
    </row>
    <row r="18" ht="24" customHeight="1" spans="1:2">
      <c r="A18" s="167" t="s">
        <v>1242</v>
      </c>
      <c r="B18" s="165"/>
    </row>
    <row r="19" ht="24" customHeight="1" spans="1:2">
      <c r="A19" s="167" t="s">
        <v>1243</v>
      </c>
      <c r="B19" s="165"/>
    </row>
    <row r="20" ht="24" customHeight="1" spans="1:2">
      <c r="A20" s="167" t="s">
        <v>1244</v>
      </c>
      <c r="B20" s="165"/>
    </row>
    <row r="21" ht="24" customHeight="1" spans="1:2">
      <c r="A21" s="167" t="s">
        <v>1245</v>
      </c>
      <c r="B21" s="165"/>
    </row>
    <row r="22" ht="24" customHeight="1" spans="1:2">
      <c r="A22" s="167" t="s">
        <v>1246</v>
      </c>
      <c r="B22" s="165"/>
    </row>
    <row r="23" ht="24" customHeight="1" spans="1:2">
      <c r="A23" s="167" t="s">
        <v>1247</v>
      </c>
      <c r="B23" s="165"/>
    </row>
    <row r="24" ht="24" customHeight="1" spans="1:2">
      <c r="A24" s="167" t="s">
        <v>1248</v>
      </c>
      <c r="B24" s="165"/>
    </row>
    <row r="25" ht="24" customHeight="1" spans="1:2">
      <c r="A25" s="167" t="s">
        <v>1249</v>
      </c>
      <c r="B25" s="165"/>
    </row>
    <row r="26" ht="24" customHeight="1" spans="1:2">
      <c r="A26" s="167" t="s">
        <v>1250</v>
      </c>
      <c r="B26" s="165"/>
    </row>
    <row r="27" ht="24" customHeight="1" spans="1:2">
      <c r="A27" s="167" t="s">
        <v>1251</v>
      </c>
      <c r="B27" s="165"/>
    </row>
    <row r="28" ht="24" customHeight="1" spans="1:2">
      <c r="A28" s="167" t="s">
        <v>1252</v>
      </c>
      <c r="B28" s="165"/>
    </row>
    <row r="29" ht="24" customHeight="1" spans="1:2">
      <c r="A29" s="167" t="s">
        <v>1253</v>
      </c>
      <c r="B29" s="165"/>
    </row>
    <row r="30" ht="24" customHeight="1" spans="1:2">
      <c r="A30" s="167" t="s">
        <v>1254</v>
      </c>
      <c r="B30" s="165"/>
    </row>
    <row r="31" ht="24" customHeight="1" spans="1:2">
      <c r="A31" s="167" t="s">
        <v>1255</v>
      </c>
      <c r="B31" s="165"/>
    </row>
    <row r="32" ht="24" customHeight="1" spans="1:2">
      <c r="A32" s="167" t="s">
        <v>1256</v>
      </c>
      <c r="B32" s="165"/>
    </row>
    <row r="33" ht="24" customHeight="1" spans="1:2">
      <c r="A33" s="167" t="s">
        <v>1257</v>
      </c>
      <c r="B33" s="165"/>
    </row>
    <row r="34" ht="24" customHeight="1" spans="1:2">
      <c r="A34" s="167" t="s">
        <v>1258</v>
      </c>
      <c r="B34" s="165"/>
    </row>
    <row r="35" ht="24" customHeight="1" spans="1:2">
      <c r="A35" s="167" t="s">
        <v>1259</v>
      </c>
      <c r="B35" s="165"/>
    </row>
    <row r="36" ht="24" customHeight="1" spans="1:2">
      <c r="A36" s="167" t="s">
        <v>1260</v>
      </c>
      <c r="B36" s="165"/>
    </row>
    <row r="37" ht="24" customHeight="1" spans="1:2">
      <c r="A37" s="167" t="s">
        <v>1261</v>
      </c>
      <c r="B37" s="165"/>
    </row>
    <row r="38" ht="24" customHeight="1" spans="1:2">
      <c r="A38" s="167" t="s">
        <v>1262</v>
      </c>
      <c r="B38" s="165"/>
    </row>
    <row r="39" ht="24" customHeight="1" spans="1:2">
      <c r="A39" s="167" t="s">
        <v>1263</v>
      </c>
      <c r="B39" s="165"/>
    </row>
    <row r="40" ht="24" customHeight="1" spans="1:2">
      <c r="A40" s="167" t="s">
        <v>1264</v>
      </c>
      <c r="B40" s="165"/>
    </row>
    <row r="41" ht="24" customHeight="1" spans="1:2">
      <c r="A41" s="167" t="s">
        <v>1265</v>
      </c>
      <c r="B41" s="165"/>
    </row>
    <row r="42" ht="24" customHeight="1" spans="1:2">
      <c r="A42" s="167" t="s">
        <v>1266</v>
      </c>
      <c r="B42" s="165"/>
    </row>
    <row r="43" ht="24" customHeight="1" spans="1:2">
      <c r="A43" s="167" t="s">
        <v>1267</v>
      </c>
      <c r="B43" s="165"/>
    </row>
    <row r="44" ht="24" customHeight="1" spans="1:2">
      <c r="A44" s="167" t="s">
        <v>1268</v>
      </c>
      <c r="B44" s="165"/>
    </row>
    <row r="45" ht="24" customHeight="1" spans="1:2">
      <c r="A45" s="167" t="s">
        <v>1269</v>
      </c>
      <c r="B45" s="165"/>
    </row>
    <row r="46" ht="24" customHeight="1" spans="1:2">
      <c r="A46" s="167" t="s">
        <v>1270</v>
      </c>
      <c r="B46" s="165"/>
    </row>
    <row r="47" ht="24" customHeight="1" spans="1:2">
      <c r="A47" s="167" t="s">
        <v>1271</v>
      </c>
      <c r="B47" s="165"/>
    </row>
    <row r="48" ht="24" customHeight="1" spans="1:2">
      <c r="A48" s="167" t="s">
        <v>1272</v>
      </c>
      <c r="B48" s="165">
        <v>2878</v>
      </c>
    </row>
    <row r="49" ht="24" customHeight="1" spans="1:2">
      <c r="A49" s="166" t="s">
        <v>1273</v>
      </c>
      <c r="B49" s="165">
        <f>SUM(B50:B70)</f>
        <v>46185</v>
      </c>
    </row>
    <row r="50" ht="24" customHeight="1" spans="1:2">
      <c r="A50" s="167" t="s">
        <v>1206</v>
      </c>
      <c r="B50" s="169">
        <v>1705</v>
      </c>
    </row>
    <row r="51" ht="24" customHeight="1" spans="1:2">
      <c r="A51" s="167" t="s">
        <v>1207</v>
      </c>
      <c r="B51" s="169"/>
    </row>
    <row r="52" ht="24" customHeight="1" spans="1:2">
      <c r="A52" s="167" t="s">
        <v>1208</v>
      </c>
      <c r="B52" s="169">
        <v>142</v>
      </c>
    </row>
    <row r="53" ht="24" customHeight="1" spans="1:2">
      <c r="A53" s="167" t="s">
        <v>1209</v>
      </c>
      <c r="B53" s="169">
        <v>375</v>
      </c>
    </row>
    <row r="54" ht="24" customHeight="1" spans="1:2">
      <c r="A54" s="167" t="s">
        <v>1210</v>
      </c>
      <c r="B54" s="169">
        <v>0</v>
      </c>
    </row>
    <row r="55" ht="24" customHeight="1" spans="1:2">
      <c r="A55" s="167" t="s">
        <v>1211</v>
      </c>
      <c r="B55" s="169">
        <v>0</v>
      </c>
    </row>
    <row r="56" ht="24" customHeight="1" spans="1:2">
      <c r="A56" s="167" t="s">
        <v>1212</v>
      </c>
      <c r="B56" s="169">
        <v>133</v>
      </c>
    </row>
    <row r="57" ht="24" customHeight="1" spans="1:2">
      <c r="A57" s="167" t="s">
        <v>1213</v>
      </c>
      <c r="B57" s="169">
        <v>2562</v>
      </c>
    </row>
    <row r="58" ht="24" customHeight="1" spans="1:2">
      <c r="A58" s="167" t="s">
        <v>1214</v>
      </c>
      <c r="B58" s="169">
        <v>2391</v>
      </c>
    </row>
    <row r="59" ht="24" customHeight="1" spans="1:2">
      <c r="A59" s="167" t="s">
        <v>1215</v>
      </c>
      <c r="B59" s="169">
        <v>1160</v>
      </c>
    </row>
    <row r="60" ht="24" customHeight="1" spans="1:2">
      <c r="A60" s="167" t="s">
        <v>1216</v>
      </c>
      <c r="B60" s="169">
        <v>8232</v>
      </c>
    </row>
    <row r="61" ht="24" customHeight="1" spans="1:2">
      <c r="A61" s="167" t="s">
        <v>1217</v>
      </c>
      <c r="B61" s="169">
        <v>17275</v>
      </c>
    </row>
    <row r="62" ht="24" customHeight="1" spans="1:2">
      <c r="A62" s="167" t="s">
        <v>1218</v>
      </c>
      <c r="B62" s="169">
        <v>7819</v>
      </c>
    </row>
    <row r="63" ht="24" customHeight="1" spans="1:2">
      <c r="A63" s="167" t="s">
        <v>1219</v>
      </c>
      <c r="B63" s="169">
        <v>92</v>
      </c>
    </row>
    <row r="64" ht="24" customHeight="1" spans="1:2">
      <c r="A64" s="167" t="s">
        <v>1220</v>
      </c>
      <c r="B64" s="169"/>
    </row>
    <row r="65" ht="24" customHeight="1" spans="1:2">
      <c r="A65" s="167" t="s">
        <v>1221</v>
      </c>
      <c r="B65" s="169"/>
    </row>
    <row r="66" ht="24" customHeight="1" spans="1:2">
      <c r="A66" s="167" t="s">
        <v>1222</v>
      </c>
      <c r="B66" s="169">
        <v>600</v>
      </c>
    </row>
    <row r="67" ht="24" customHeight="1" spans="1:2">
      <c r="A67" s="167" t="s">
        <v>1223</v>
      </c>
      <c r="B67" s="169">
        <v>3238</v>
      </c>
    </row>
    <row r="68" ht="24" customHeight="1" spans="1:2">
      <c r="A68" s="167" t="s">
        <v>1224</v>
      </c>
      <c r="B68" s="169">
        <v>461</v>
      </c>
    </row>
    <row r="69" ht="24" customHeight="1" spans="1:2">
      <c r="A69" s="167" t="s">
        <v>1225</v>
      </c>
      <c r="B69" s="169"/>
    </row>
    <row r="70" ht="24" customHeight="1" spans="1:2">
      <c r="A70" s="167" t="s">
        <v>304</v>
      </c>
      <c r="B70" s="169"/>
    </row>
    <row r="71" ht="23.1" customHeight="1" spans="1:2">
      <c r="A71" s="388" t="s">
        <v>1227</v>
      </c>
      <c r="B71" s="388"/>
    </row>
    <row r="72" ht="20.1" customHeight="1" spans="1:2">
      <c r="A72" s="389"/>
      <c r="B72" s="389"/>
    </row>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sheetData>
  <mergeCells count="2">
    <mergeCell ref="A2:B2"/>
    <mergeCell ref="A71:B71"/>
  </mergeCells>
  <printOptions horizontalCentered="1"/>
  <pageMargins left="0.944444444444444" right="0.944444444444444" top="1.37777777777778" bottom="1.14166666666667" header="0.314583333333333" footer="0.314583333333333"/>
  <pageSetup paperSize="9" scale="97" fitToHeight="0" orientation="portrait" blackAndWhite="1" errors="blank"/>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D33"/>
  <sheetViews>
    <sheetView workbookViewId="0">
      <selection activeCell="N30" sqref="N30"/>
    </sheetView>
  </sheetViews>
  <sheetFormatPr defaultColWidth="9" defaultRowHeight="13.5" outlineLevelCol="3"/>
  <cols>
    <col min="1" max="1" width="9.87610619469027" style="172" customWidth="1"/>
    <col min="2" max="2" width="33.2477876106195" style="172" customWidth="1"/>
    <col min="3" max="4" width="18.7522123893805" style="172" customWidth="1"/>
    <col min="5" max="16384" width="9" style="172"/>
  </cols>
  <sheetData>
    <row r="1" ht="17.6" spans="1:4">
      <c r="A1" s="4" t="s">
        <v>1274</v>
      </c>
      <c r="B1" s="4"/>
      <c r="C1" s="4"/>
      <c r="D1" s="4"/>
    </row>
    <row r="2" ht="25.5" customHeight="1" spans="1:4">
      <c r="A2" s="116" t="s">
        <v>1275</v>
      </c>
      <c r="B2" s="116"/>
      <c r="C2" s="116"/>
      <c r="D2" s="116"/>
    </row>
    <row r="3" ht="20.25" customHeight="1" spans="1:4">
      <c r="A3" s="159" t="s">
        <v>1276</v>
      </c>
      <c r="B3" s="159"/>
      <c r="C3" s="159"/>
      <c r="D3" s="159"/>
    </row>
    <row r="4" ht="21" customHeight="1" spans="1:4">
      <c r="A4" s="160"/>
      <c r="B4" s="160"/>
      <c r="C4" s="160"/>
      <c r="D4" s="161" t="s">
        <v>2</v>
      </c>
    </row>
    <row r="5" ht="19.5" customHeight="1" spans="1:4">
      <c r="A5" s="162" t="s">
        <v>1277</v>
      </c>
      <c r="B5" s="162"/>
      <c r="C5" s="380" t="s">
        <v>60</v>
      </c>
      <c r="D5" s="163" t="s">
        <v>4</v>
      </c>
    </row>
    <row r="6" ht="19.5" customHeight="1" spans="1:4">
      <c r="A6" s="381" t="s">
        <v>1278</v>
      </c>
      <c r="B6" s="382"/>
      <c r="C6" s="383">
        <v>58706</v>
      </c>
      <c r="D6" s="383">
        <f>SUM(D7:D33)-2</f>
        <v>106296</v>
      </c>
    </row>
    <row r="7" ht="19.5" customHeight="1" spans="1:4">
      <c r="A7" s="384" t="s">
        <v>1279</v>
      </c>
      <c r="B7" s="385"/>
      <c r="C7" s="383">
        <v>2945</v>
      </c>
      <c r="D7" s="383">
        <v>4412</v>
      </c>
    </row>
    <row r="8" ht="19.5" customHeight="1" spans="1:4">
      <c r="A8" s="384" t="s">
        <v>1280</v>
      </c>
      <c r="B8" s="385"/>
      <c r="C8" s="383">
        <v>3093</v>
      </c>
      <c r="D8" s="383">
        <v>5641</v>
      </c>
    </row>
    <row r="9" ht="19.5" customHeight="1" spans="1:4">
      <c r="A9" s="384" t="s">
        <v>1281</v>
      </c>
      <c r="B9" s="385"/>
      <c r="C9" s="383">
        <v>1270</v>
      </c>
      <c r="D9" s="383">
        <v>1469</v>
      </c>
    </row>
    <row r="10" ht="19.5" customHeight="1" spans="1:4">
      <c r="A10" s="384" t="s">
        <v>1282</v>
      </c>
      <c r="B10" s="385"/>
      <c r="C10" s="383">
        <v>6564</v>
      </c>
      <c r="D10" s="383">
        <v>8828</v>
      </c>
    </row>
    <row r="11" ht="19.5" customHeight="1" spans="1:4">
      <c r="A11" s="384" t="s">
        <v>1283</v>
      </c>
      <c r="B11" s="385"/>
      <c r="C11" s="383">
        <v>2826</v>
      </c>
      <c r="D11" s="383">
        <v>4086</v>
      </c>
    </row>
    <row r="12" ht="19.5" customHeight="1" spans="1:4">
      <c r="A12" s="384" t="s">
        <v>1284</v>
      </c>
      <c r="B12" s="385"/>
      <c r="C12" s="383">
        <v>1768</v>
      </c>
      <c r="D12" s="383">
        <v>1972</v>
      </c>
    </row>
    <row r="13" ht="19.5" customHeight="1" spans="1:4">
      <c r="A13" s="384" t="s">
        <v>1285</v>
      </c>
      <c r="B13" s="385"/>
      <c r="C13" s="383">
        <v>1571</v>
      </c>
      <c r="D13" s="383">
        <v>2047</v>
      </c>
    </row>
    <row r="14" ht="19.5" customHeight="1" spans="1:4">
      <c r="A14" s="384" t="s">
        <v>1286</v>
      </c>
      <c r="B14" s="385"/>
      <c r="C14" s="383">
        <v>2506</v>
      </c>
      <c r="D14" s="383">
        <v>4575</v>
      </c>
    </row>
    <row r="15" ht="19.5" customHeight="1" spans="1:4">
      <c r="A15" s="384" t="s">
        <v>1287</v>
      </c>
      <c r="B15" s="385"/>
      <c r="C15" s="383">
        <v>2963</v>
      </c>
      <c r="D15" s="383">
        <v>4909</v>
      </c>
    </row>
    <row r="16" ht="19.5" customHeight="1" spans="1:4">
      <c r="A16" s="384" t="s">
        <v>1288</v>
      </c>
      <c r="B16" s="385"/>
      <c r="C16" s="383">
        <v>2656</v>
      </c>
      <c r="D16" s="383">
        <v>6653</v>
      </c>
    </row>
    <row r="17" ht="19.5" customHeight="1" spans="1:4">
      <c r="A17" s="384" t="s">
        <v>1289</v>
      </c>
      <c r="B17" s="385"/>
      <c r="C17" s="383">
        <v>3267</v>
      </c>
      <c r="D17" s="383">
        <v>6844</v>
      </c>
    </row>
    <row r="18" ht="19.5" customHeight="1" spans="1:4">
      <c r="A18" s="384" t="s">
        <v>1290</v>
      </c>
      <c r="B18" s="385"/>
      <c r="C18" s="383">
        <v>2629</v>
      </c>
      <c r="D18" s="383">
        <v>5029</v>
      </c>
    </row>
    <row r="19" ht="19.5" customHeight="1" spans="1:4">
      <c r="A19" s="384" t="s">
        <v>1291</v>
      </c>
      <c r="B19" s="385"/>
      <c r="C19" s="383">
        <v>2089</v>
      </c>
      <c r="D19" s="383">
        <v>4137</v>
      </c>
    </row>
    <row r="20" ht="19.5" customHeight="1" spans="1:4">
      <c r="A20" s="384" t="s">
        <v>1292</v>
      </c>
      <c r="B20" s="385"/>
      <c r="C20" s="383">
        <v>1691</v>
      </c>
      <c r="D20" s="383">
        <v>3079</v>
      </c>
    </row>
    <row r="21" ht="19.5" customHeight="1" spans="1:4">
      <c r="A21" s="384" t="s">
        <v>1293</v>
      </c>
      <c r="B21" s="385"/>
      <c r="C21" s="383">
        <v>2522</v>
      </c>
      <c r="D21" s="383">
        <v>5817</v>
      </c>
    </row>
    <row r="22" ht="19.5" customHeight="1" spans="1:4">
      <c r="A22" s="384" t="s">
        <v>1294</v>
      </c>
      <c r="B22" s="385"/>
      <c r="C22" s="383">
        <v>1949</v>
      </c>
      <c r="D22" s="383">
        <v>3207</v>
      </c>
    </row>
    <row r="23" ht="19.5" customHeight="1" spans="1:4">
      <c r="A23" s="384" t="s">
        <v>1295</v>
      </c>
      <c r="B23" s="385"/>
      <c r="C23" s="383">
        <v>1705</v>
      </c>
      <c r="D23" s="383">
        <v>4646</v>
      </c>
    </row>
    <row r="24" ht="19.5" customHeight="1" spans="1:4">
      <c r="A24" s="384" t="s">
        <v>1296</v>
      </c>
      <c r="B24" s="385"/>
      <c r="C24" s="383">
        <v>1634</v>
      </c>
      <c r="D24" s="383">
        <v>3637</v>
      </c>
    </row>
    <row r="25" ht="19.5" customHeight="1" spans="1:4">
      <c r="A25" s="384" t="s">
        <v>1297</v>
      </c>
      <c r="B25" s="385"/>
      <c r="C25" s="383">
        <v>2002</v>
      </c>
      <c r="D25" s="383">
        <v>3508</v>
      </c>
    </row>
    <row r="26" ht="19.5" customHeight="1" spans="1:4">
      <c r="A26" s="384" t="s">
        <v>1298</v>
      </c>
      <c r="B26" s="385"/>
      <c r="C26" s="383">
        <v>1392</v>
      </c>
      <c r="D26" s="383">
        <v>2676</v>
      </c>
    </row>
    <row r="27" ht="19.5" customHeight="1" spans="1:4">
      <c r="A27" s="384" t="s">
        <v>1299</v>
      </c>
      <c r="B27" s="385"/>
      <c r="C27" s="383">
        <v>1311</v>
      </c>
      <c r="D27" s="383">
        <v>2445</v>
      </c>
    </row>
    <row r="28" ht="19.5" customHeight="1" spans="1:4">
      <c r="A28" s="384" t="s">
        <v>1300</v>
      </c>
      <c r="B28" s="385"/>
      <c r="C28" s="383">
        <v>1492</v>
      </c>
      <c r="D28" s="383">
        <v>2319</v>
      </c>
    </row>
    <row r="29" ht="19.5" customHeight="1" spans="1:4">
      <c r="A29" s="384" t="s">
        <v>1301</v>
      </c>
      <c r="B29" s="385"/>
      <c r="C29" s="383">
        <v>1414</v>
      </c>
      <c r="D29" s="383">
        <v>2722</v>
      </c>
    </row>
    <row r="30" ht="19.5" customHeight="1" spans="1:4">
      <c r="A30" s="384" t="s">
        <v>1302</v>
      </c>
      <c r="B30" s="385"/>
      <c r="C30" s="383">
        <v>1335</v>
      </c>
      <c r="D30" s="383">
        <v>2998</v>
      </c>
    </row>
    <row r="31" ht="19.5" customHeight="1" spans="1:4">
      <c r="A31" s="384" t="s">
        <v>1303</v>
      </c>
      <c r="B31" s="385"/>
      <c r="C31" s="383">
        <v>1410</v>
      </c>
      <c r="D31" s="383">
        <v>3404</v>
      </c>
    </row>
    <row r="32" ht="19.5" customHeight="1" spans="1:4">
      <c r="A32" s="384" t="s">
        <v>1304</v>
      </c>
      <c r="B32" s="385"/>
      <c r="C32" s="383">
        <v>1500</v>
      </c>
      <c r="D32" s="383">
        <v>3137</v>
      </c>
    </row>
    <row r="33" ht="19.5" customHeight="1" spans="1:4">
      <c r="A33" s="384" t="s">
        <v>1305</v>
      </c>
      <c r="B33" s="385"/>
      <c r="C33" s="383">
        <v>1202</v>
      </c>
      <c r="D33" s="383">
        <v>2101</v>
      </c>
    </row>
  </sheetData>
  <mergeCells count="32">
    <mergeCell ref="A1:D1"/>
    <mergeCell ref="A2:D2"/>
    <mergeCell ref="A3:D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43</vt:i4>
      </vt:variant>
    </vt:vector>
  </HeadingPairs>
  <TitlesOfParts>
    <vt:vector size="43" baseType="lpstr">
      <vt:lpstr>01-2020全区收入</vt:lpstr>
      <vt:lpstr>02-2020全区支出</vt:lpstr>
      <vt:lpstr>03-2020公共平衡 </vt:lpstr>
      <vt:lpstr>续表3-2020公共平衡  </vt:lpstr>
      <vt:lpstr>说明-公共预算 (1)</vt:lpstr>
      <vt:lpstr>04-2020公共本级支出功能 </vt:lpstr>
      <vt:lpstr>05-2020公共线下 </vt:lpstr>
      <vt:lpstr>续05-2020公共线下  (2)</vt:lpstr>
      <vt:lpstr>06-2020转移支付分地区</vt:lpstr>
      <vt:lpstr>07-2020转移支付分项目 </vt:lpstr>
      <vt:lpstr>8-2020基金平衡</vt:lpstr>
      <vt:lpstr>续8-2020基金平衡 </vt:lpstr>
      <vt:lpstr>说明-基金预算（1）</vt:lpstr>
      <vt:lpstr>9-2020基金支出</vt:lpstr>
      <vt:lpstr>10-2020基金转移支付</vt:lpstr>
      <vt:lpstr>续10-2020基金转移支付 </vt:lpstr>
      <vt:lpstr>11-2020国资 </vt:lpstr>
      <vt:lpstr>续11-2020国资</vt:lpstr>
      <vt:lpstr>说明-国资预算（1）</vt:lpstr>
      <vt:lpstr>12-2021公共平衡</vt:lpstr>
      <vt:lpstr>续12-2021公共平衡 </vt:lpstr>
      <vt:lpstr>说明-公共预算（2）</vt:lpstr>
      <vt:lpstr>13-2021公共本级支出功能 </vt:lpstr>
      <vt:lpstr>14-2021公共基本和项目 </vt:lpstr>
      <vt:lpstr>15-2021公共本级基本支出经济 </vt:lpstr>
      <vt:lpstr>16-2021公共线下</vt:lpstr>
      <vt:lpstr>续16-2021公共线下 (2)</vt:lpstr>
      <vt:lpstr>17-2021转移支付分地区</vt:lpstr>
      <vt:lpstr>18-2021转移支付分项目</vt:lpstr>
      <vt:lpstr>19-2021基金平衡</vt:lpstr>
      <vt:lpstr>说明-基金预算 (2)</vt:lpstr>
      <vt:lpstr>20-2021基金支出</vt:lpstr>
      <vt:lpstr>21-2021基金转移支付</vt:lpstr>
      <vt:lpstr>22-2021国资</vt:lpstr>
      <vt:lpstr>说明-国资预算 (2)</vt:lpstr>
      <vt:lpstr>23-2021社保收入</vt:lpstr>
      <vt:lpstr>24-2021社保支出</vt:lpstr>
      <vt:lpstr>25-2020债务限额、余额</vt:lpstr>
      <vt:lpstr>26-2020、2021一般债务余额</vt:lpstr>
      <vt:lpstr>27-2020、2021专项债务余额</vt:lpstr>
      <vt:lpstr>28-债务还本付息</vt:lpstr>
      <vt:lpstr>29-2021年提前下达</vt:lpstr>
      <vt:lpstr>30-2021新增债券安排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Lucy</cp:lastModifiedBy>
  <dcterms:created xsi:type="dcterms:W3CDTF">2006-09-13T11:21:00Z</dcterms:created>
  <cp:lastPrinted>2021-01-09T12:34:00Z</cp:lastPrinted>
  <dcterms:modified xsi:type="dcterms:W3CDTF">2024-03-20T01:49:43Z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true</vt:bool>
  </property>
  <property fmtid="{D5CDD505-2E9C-101B-9397-08002B2CF9AE}" pid="4" name="ICV">
    <vt:lpwstr>32D6C6790CF04376AD16B3108C40D6D4_12</vt:lpwstr>
  </property>
</Properties>
</file>