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definedNames>
    <definedName name="_xlnm._FilterDatabase" localSheetId="0" hidden="1">Sheet1!$A$5:$O$167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<sst xmlns="http://schemas.openxmlformats.org/spreadsheetml/2006/main" count="1143" uniqueCount="794">
  <si>
    <t>附件</t>
  </si>
  <si>
    <t>大足区2024年衔接资金项目实施计划</t>
  </si>
  <si>
    <t>序号</t>
  </si>
  <si>
    <t>项目名称</t>
  </si>
  <si>
    <t>项目类型</t>
  </si>
  <si>
    <t>项目子类型</t>
  </si>
  <si>
    <t>建设任务</t>
  </si>
  <si>
    <t>实施地点</t>
  </si>
  <si>
    <t>绩效目标</t>
  </si>
  <si>
    <t>群众参与和利益联结机制</t>
  </si>
  <si>
    <t>时间进度安排</t>
  </si>
  <si>
    <t>资金规模和筹资方式</t>
  </si>
  <si>
    <t>实施年月</t>
  </si>
  <si>
    <t>完工年月</t>
  </si>
  <si>
    <t>小计（万元）</t>
  </si>
  <si>
    <t>财政资金</t>
  </si>
  <si>
    <t>群众自筹等其他资金</t>
  </si>
  <si>
    <t>衔接资金</t>
  </si>
  <si>
    <t>其他财政涉农整合资金</t>
  </si>
  <si>
    <t>其他财政资金</t>
  </si>
  <si>
    <t>大足区2024年“雨露计划”职业教育补助</t>
  </si>
  <si>
    <t>巩固三保障成果</t>
  </si>
  <si>
    <t>教育</t>
  </si>
  <si>
    <t>对于我区农村建档立卡脱贫户家庭、监测帮扶对象家庭中符合“雨露计划”职业教育补助条件的子女，做到“应补尽补”，补助标准为每生每年3000元（分春季、秋季发放，每季1500元）。</t>
  </si>
  <si>
    <t>大足区</t>
  </si>
  <si>
    <t>减少脱贫户、监测户教育支出，提高群众满意度</t>
  </si>
  <si>
    <t>大足区2024年产业到户补助资金</t>
  </si>
  <si>
    <t>产业发展</t>
  </si>
  <si>
    <t>生产项目</t>
  </si>
  <si>
    <t>采取“以奖代补”方式，对脱贫人口（未消除风险监测对象）发展产业（种养殖业、水产养殖业等）达到一定标准的予以500-2000元的补助</t>
  </si>
  <si>
    <t>采取“以奖代补”方式，提高脱贫户、监测户发展产业主动性</t>
  </si>
  <si>
    <t>大足区2024年脱贫人口小额信贷贴息</t>
  </si>
  <si>
    <t>金融保险配套项目</t>
  </si>
  <si>
    <t>为全区已获得脱贫人口小额贷款的对象（预计≥6500人次），按贷款金额给予贴息，一年期4.35%，两年期和三年期4.75%。</t>
  </si>
  <si>
    <t>通过小贷贴息，减轻脱贫人口小额信贷融资成本6500余人次，增加致富信心。</t>
  </si>
  <si>
    <t>通过小额贷款贴息，减少小额信贷脱贫人口在贷款成本上的支出，有效解决贫困群众发展产业贷款难、贷款贵的问题。脱贫人口积极发展符合自身需求的农业生产经营，个人申请贷款发展生产。</t>
  </si>
  <si>
    <t>大足区2024年脱贫人口和监测对象“渝快保”参保补助</t>
  </si>
  <si>
    <t>健康</t>
  </si>
  <si>
    <t>对全区的脱贫人口和监测对象购买“渝快保”开展定额资助参保，脱贫人口购买“渝快保”普惠款和升级款均按照50元/人标准给予定额补助；监测对象购买升级款的按照150元/人标准给予定额补助，购买普惠款的按照69元/人标准给予全额补助。</t>
  </si>
  <si>
    <t>通过定额资助参保的形式，引导脱贫人口和监测对象购买“渝快保”，脱贫人口购买“渝快保”普惠款和升级款均按照50元/人标准给予定额补助；监测对象购买升级款的按照150元/人标准给予定额补助，购买普惠款的按照69元/人标准给予全额补助。减轻困难群众和大病患者医疗费用负担，降低因病返贫致贫风险。</t>
  </si>
  <si>
    <t>减轻困难群众和大病患者医疗费用负担</t>
  </si>
  <si>
    <t>大足区2024年雨露技工培训</t>
  </si>
  <si>
    <t>就业项目</t>
  </si>
  <si>
    <t>就业</t>
  </si>
  <si>
    <t>对有培训意愿的脱贫人口开展雨露技工培训，按照40元/人/天进行务工补助，预计补助80人。（据实结算）</t>
  </si>
  <si>
    <t>对有培训意愿的脱贫人口开展雨露技工培训，提升脱贫人口就业技能，促进就业增收</t>
  </si>
  <si>
    <t>通过对有培训意愿的脱贫人口开展雨露技工培训，提升脱贫人口就业技能，促进就业增收。做好巩固拓展脱贫攻坚成果同乡村振兴有效衔接。（雨露技工培训补助只针对脱贫户、监测户，区级负责组织，培训由市级确定的基地校开展。）</t>
  </si>
  <si>
    <t>大足区2024年乡村振兴培训</t>
  </si>
  <si>
    <t>对村（社区）党组织书记、乡村振兴干部（信息员）、驻镇驻村工作队成员、乡村振兴指导员开展政策业务培训，通过提高干部政策水平，更好的带动脱贫人口就业增收。</t>
  </si>
  <si>
    <t>对基层干部等开展巩固拓展脱贫攻坚成果同乡村振兴政策业务培训，让干部熟悉政策，更好的带动脱贫人口就业增收。</t>
  </si>
  <si>
    <t>通过对干部等开展巩固拓展脱贫攻坚成果同乡村振兴政策业务培训，让培训对象帮扶能力得到提升、技术水平得到提高，更好的带动脱贫人口就业增收。</t>
  </si>
  <si>
    <t>大足区2024年农村危房改造</t>
  </si>
  <si>
    <t>住房</t>
  </si>
  <si>
    <t>150户（C级30户、D级和无房户120户）</t>
  </si>
  <si>
    <t>大足区各镇街</t>
  </si>
  <si>
    <t>通过危房改造，解决150户农村低收入群体约400人住房安全问题</t>
  </si>
  <si>
    <t>村镇公示，接受群众监督，通过危房改造改善农户的住房安全</t>
  </si>
  <si>
    <t>大足区2024年农村供水保障工程</t>
  </si>
  <si>
    <t>乡村建设行动</t>
  </si>
  <si>
    <t>农村基础设施建设</t>
  </si>
  <si>
    <t>通过实施供水管网延伸，新建管道45120米，闸阀井132座，加压设备3套，加药设备2套，提高供水水质、水量、供水保证率和管网覆盖率，工程实施后可巩固提升金山镇、龙石镇、智凤街道、回龙镇、石马镇、宝兴镇6个镇10个行政村社区9800户38910人供水保障问题。</t>
  </si>
  <si>
    <t>大足区金山镇、龙石镇、智凤街道、回龙镇、石马镇、宝兴镇</t>
  </si>
  <si>
    <t>保障9800户38910人的饮水安全</t>
  </si>
  <si>
    <t>通过组织地方群众参与工程建设获得劳务报酬，提高项目区群众的收入水平</t>
  </si>
  <si>
    <t>大足区2024年稳定脱贫人口、监测人员居民医保参保资助</t>
  </si>
  <si>
    <t>未纳入低收入人口监测范围的稳定脱贫人口，执行资助参保渐退政策，对其参加2023年城乡居民医保按照50元标准给予定额资助，2024年按规定退出，不再享受资助参保政策。全年预计约28000人，</t>
  </si>
  <si>
    <t>大足区24个镇街，248个村社</t>
  </si>
  <si>
    <t>用于未纳入低收入人口监测范围的稳定脱贫人口，按照50元标准给予定额资助参加城乡居民基本医疗保险，使脱贫人口医疗得到保障。</t>
  </si>
  <si>
    <t>进行公示，接受群众监督，通过居民医保补助减少脱贫人口在医疗方面的支出。</t>
  </si>
  <si>
    <t>大足区2024年龙水镇西一社区、黄龙村现代种业能力提升建设项目</t>
  </si>
  <si>
    <t>新购农作物种子自动化加工包装设施设备6套</t>
  </si>
  <si>
    <t>重庆市大足区龙水镇西一社区、黄龙村</t>
  </si>
  <si>
    <t>通过务工、土地租赁等方式带动脱贫户及未消除风险监测对象20人，人均年增收1000元以上（其中固定用工3人，每人年均增收6000元以上）</t>
  </si>
  <si>
    <t>财政补助资金的30%由所在村西一社区持股15%、黄龙村村集体经济组织持股15%，每年按持股金额5%的标准实行分红：其中村集体经济组织占20%，村全体脱贫户及未消除风险监测对象占80%</t>
  </si>
  <si>
    <t>大足区2024年铁山镇双桥村瑞丰现代种业能力提升建设项目</t>
  </si>
  <si>
    <t>1研发4款适合大足黑山羊各个阶段营养需求的专用精补料配方。
 2建设立体羊舍的自动通风保暖系统。
 3培育后备种羊200只，其中后备母羊190只，后备公羊10只。
 4选购后备种羊200只，其中后备母羊190只，后备公羊10只。</t>
  </si>
  <si>
    <t>大足区铁山镇双桥村5组</t>
  </si>
  <si>
    <t>1可对推动大足黑山羊特色产业发展、带动当地农民增收致富起到重要的促进作用。2可带动脱贫户及未消除风险的监测对象22人以上，并提供固定就业岗位3人，人均就业年收1万元以上。3可通过股权分红，全村脱贫户可获得1.2万元的分红金。
4可大幅提高公司大足黑山种羊的培育能力和对全区的供种能力。5可有效提高全区羔羊成活率和种羊优质率。</t>
  </si>
  <si>
    <t>1.财政补助资金的30%由所在村集体经济组织持股，每年按持股金额5%的标准实行分红：其中村集体经济组织占20%，村全体脱贫户及未消除风险监测对象占80%；2.解决脱贫户及未消除风险监测对象3人的稳定就业，人均年收入1万元以上。</t>
  </si>
  <si>
    <t>大足区2024年三驱镇铁桥农业机械化项目</t>
  </si>
  <si>
    <t>新购置农夫拖拉机（型号：NFG1002G4)一台含旋耕，农夫拖拉机带驾驶室（型号：NFG1002G4)一台含旋耕，多功能精播机（2BYG-220)两套。</t>
  </si>
  <si>
    <t>大足区三驱镇铁桥村一组</t>
  </si>
  <si>
    <t>通过该项目的实施，将带动当地农民长期就业人数3人以上（其中脱贫户1人），每人每年增加收入12000元以上。</t>
  </si>
  <si>
    <t>大足区2024年金山镇火花村龙泽生态农业有限公司农业机械化项目</t>
  </si>
  <si>
    <t>新购买沃得牌履带自走式1GZL-220D旋耕机一台、大江牌3WWDZ-20B无人机一台、沃得牌4LZ-4.0XL型履带自走全喂入式谷物联合收割机一台</t>
  </si>
  <si>
    <t>大足区金山镇火花村6、7组</t>
  </si>
  <si>
    <t>1、经济效益：公司可以大胆服务于民，统防统治服务于周边社员群众可达800亩以上，预计全年增收节支8万元。
2、社会效益：本项目实施后起到合理安排固定农民工务工6人，每人每年增收4.2万元，吸引外出农民工返乡务农散工就业10人左右，每人每年增收3000元。同时可以帮助周边老百姓收获水稻时间上不再受限于外地收割机。
3、生态效益：稻虾养殖起到了减少撂荒地，有效的保护生态环境，减少农药的使用降低污染，保护河流水质，改善空气质量，减少废水排放。所出产品真正达到绿色健康，对生态环境起到决定性的作用。</t>
  </si>
  <si>
    <t>项目建成后，可增加每年每亩产值1000元以上，同时可以帮助周边老百姓收获水稻时间上不在受限于外地收割机。</t>
  </si>
  <si>
    <t>大足区2024年三驱镇千佛村农业机械化项目</t>
  </si>
  <si>
    <t>1.购置雷沃拖拉机M804-B(G4)一台；
2.购置巨隆旋耕机1GQN-230H一台；
3.购置沃得履带式旋耕机1GZL-220D一台；            4.购置三久烘干机PRO60-85H一台。</t>
  </si>
  <si>
    <t>大足区三驱镇千佛村一组</t>
  </si>
  <si>
    <t>通过该项目的实施，能多带动当地农民就业人数5人以上（其中脱贫户1人），每人年增收6000元。</t>
  </si>
  <si>
    <t>2024年大足区回龙镇新权社区农业机械化项目</t>
  </si>
  <si>
    <t>购买拖拉机一台、插秧机一台和旋耕机二台和无人机一台</t>
  </si>
  <si>
    <t>大足区回龙镇新权村8组</t>
  </si>
  <si>
    <t>1、经济效益：通过拖拉机和旋耕机的购买，合作社耕地能力增加30亩/天，合作社每年增收1.5万元；通过插秧机的购买，合作社插秧能力提升35亩/天，每年可以节约人工1.8万元每年可以节约人工1.8万元，无人机将为合作社每年增收1万元。2.社会效益：通过土地流转和务工带动周边农户19人，（其中带动2名脱贫户）年均每人每年收入600元。</t>
  </si>
  <si>
    <t>2.社会效益：通过土地流转和务工带动周边农户19人，（其中带动2名脱贫户）年均每人每年收入600元。</t>
  </si>
  <si>
    <t>大足区2024年万古镇玉清村农业机械化项目</t>
  </si>
  <si>
    <t>1、购买农夫履带拖拉机一台（型号：NFG1002）。2、购买沃得收割机一台（型号：4LZ-6.0MEQ）。3、购买大疆无人机一台（型号：3WWDZ-40B）。4、高粱籽粒收割台一台（型号：4LZ-5）。</t>
  </si>
  <si>
    <t>大足区万古镇玉清村2组</t>
  </si>
  <si>
    <t>1、总体目标：完成4台机械设备的购买。
2、经济效益：通过该项目的实施，合作社的耕地能力提升40亩/天，合作社每年通过耕地可以增收1.2万元；通过该项目的实施，合作社的收割稻谷的能力将提升50亩/天，此项将为合作社增收0.8万元；通过大疆无人机的购买，合作社新增服务能力60亩/天，合作社每年增收1万元；通过高粱割台的购买，可以减少高粱籽的洒落，每年为合作社增收0.5万元。
3、社会效益：带动农业增效，农民增收，生态增值，巩固拓展脱贫攻坚成果，防止脱贫户再次返贫，促进一二三产业融合发展。通过土地流转和带动务工的形式带动群众20人（其中受益脱贫户及未消除风险监测对象2人），平均每人每年增收800元。
4、生态效益：通过秸秆还田增加土壤有机质，有效缓解土壤的板结，减少化肥的使用量。</t>
  </si>
  <si>
    <t>通过土地流转和带动务工的形式带动群众20人（其中受益脱贫户及未消除风险监测对象2人），平均每人每年增收800元。</t>
  </si>
  <si>
    <t>大足区2024年棠香街道和平村农业机械化项目</t>
  </si>
  <si>
    <t>购买履带式旋耕机1台；履带式收割机1台。</t>
  </si>
  <si>
    <t>大足区棠香街道和平村1、2、3、4、5、6、7、8组</t>
  </si>
  <si>
    <t>带动全村土地改造后的经营户每亩增收300元以上</t>
  </si>
  <si>
    <t>减少农户劳动力投入成本，提高耕作效率</t>
  </si>
  <si>
    <t>大足区2024年龙水镇袁家村农业机械化设施设备建设项目</t>
  </si>
  <si>
    <t>1.新购潍柴雷沃履带式拖拉机一台，型号M1002-3C(G04)四缸100马力，三曲线，安全架。2. 雷沃全喂入联合收割机一台，型号4LZ-7G2A(G4)四缸140马力，喂入量7公斤。3.新购雷沃粮食烘干机一台，型号5HXQ-21C，电机功率11.47KW.</t>
  </si>
  <si>
    <t>大足区龙水镇袁家村3组</t>
  </si>
  <si>
    <t>1.带动能力。结合大足区龙水镇袁家村整村推进高标准农田改造5268余亩，能够服务当地村民300余户1500余人（其中脱贫巩固户9户、17人），保障春耕生产，助力粮食增产增收，促进村民增收，从而实现乡村振兴。  2.直接经济效益。项目建成后，每年可为经济联合社产生经济直接收益30余万元，节约土地耕种成本40余万元；同时能够提高亩产量200余斤，减少人力务工费，每亩增收300余元。</t>
  </si>
  <si>
    <t>大足区2024年回龙镇永兴村农业机械化项目</t>
  </si>
  <si>
    <t>购买履带拖拉机，收割机和烘干机各一台</t>
  </si>
  <si>
    <t>大足区回龙镇永兴村5租</t>
  </si>
  <si>
    <t>1、带动能力：通过土地流转和务工带动脱贫户18户（其中受益脱贫户及未消除风险监测对象2户，每户每年增收1200元）2、总体目标：完成2台机械设备的购买。3、直接经济效益：通过拖拉机的购买，可以增加耕地服务能力35亩每天，每年增收1.5万元。通过收割机的购买，可以增加收割能力38亩每天，每年增收0.8万元合作社烘干能力提高40吨/天，每年为合作社增收1.2万元。4、社会效益：带动农业增效，农民增收，生态增值，巩固拓展脱贫攻坚成果，防止脱贫户再次返贫，促进一二三产业融合发展。5、生态效益：通过秸秆还田，增加土壤的有机质，缓解土壤的板结。</t>
  </si>
  <si>
    <t>1、带动能力：通过土地流转和务工带动脱贫户18户和（其中长期稳定脱贫户及未消除风险的监测户2人每户每年增收1200元）），平均每年增收700元。</t>
  </si>
  <si>
    <t>大足区2024年中敖镇天台村农机购置项目</t>
  </si>
  <si>
    <t>拟购置100马力以上的旋耕机二台；购置100马力以上的收割机一台,购置多功能精播机（2BYG-220)两套</t>
  </si>
  <si>
    <t>大足区中敖镇天台村1组</t>
  </si>
  <si>
    <t>农机购买后，提升工作效率，更高效、快速的解决农村农业生产种植慢的问题。</t>
  </si>
  <si>
    <t>通过农业机械化，可以减少人工80%，大大增加农业产品收入，加快了一机化建设，保证农业稳产高产，建立可持续化现代农业。</t>
  </si>
  <si>
    <t>大足区2024年龙水镇大围村农业机械化设施设备建设项目</t>
  </si>
  <si>
    <t>1.新购潍柴雷沃履带式拖拉机一台，型号M1002-3C(G04),四缸100马力，三曲线，安全架。
2 .新购雷沃全喂入收割机一台，型号4LZ-7G2A(G4)四缸140马力，喂入量7公斤。3.新购雷沃粮食烘干机一台，型号5HXQ-21C,功率11.47KW。</t>
  </si>
  <si>
    <t>大足区龙水镇大围村2组</t>
  </si>
  <si>
    <t>1.带动能力。结合大足区龙水镇大围村整村推进高标准农田改造4240余亩，能够服务当地村民并带动10余人务工，每人每年增收6000余元。2.直接经济效益。项目建成后，能够保障春耕生产，助力粮食增产增收，减少人力务工费，每亩增收300余元。</t>
  </si>
  <si>
    <t>大足区2024年智凤街道普安村邓鼎计调味品产能提升生产线建设项目</t>
  </si>
  <si>
    <t>加工流通项目</t>
  </si>
  <si>
    <t>一、购加工设备；二、购包装设备；三、购库房叉车和堆垛设备；四、公司产品包装更新</t>
  </si>
  <si>
    <t>大足区智凤街道普安村4组、6组</t>
  </si>
  <si>
    <t>通过土地流转带动智凤街道普安社区30名脱贫人口人均增收500元，带动脱贫人口稳定就业3人，人均实现增收1.2万元/年。</t>
  </si>
  <si>
    <t>财政补助资金的30%（30万元）由所在村村委会持股，每年按持股金额5%的标准实行分红1.5万元；其中社区集体经济组织占20%，社区全体脱贫人口占80%；2.其他带动脱贫人口方式：新工作技能培训，提供就业岗位。</t>
  </si>
  <si>
    <t>大足区2024年邮亭镇烈火村火锅底料加工自动化生产线新建项目</t>
  </si>
  <si>
    <t xml:space="preserve">新增火锅底料加工自动化生产线设备7台（套）：1、给袋式真空包装机1台；2、全自动火锅底料炒锅3台；3、全自动块状灌装机1台；4、自动上盒机1台；5、全自动冷却系统线1套。
</t>
  </si>
  <si>
    <t>重庆市大足区邮亭镇烈火村</t>
  </si>
  <si>
    <t>项目实施通过务工、分红等方式带动脱贫人口21人，人均增收2300元，其中脱贫人口稳定就业3人，人均增收15000元。</t>
  </si>
  <si>
    <t>补助资金的30%（30万元）由项目所在地烈火村集体经济组织持股，每年按持股金额5%的标准实行分红15000元。村集体经济组织占20%（3000元）分红收益主要用于农村公益事业。村全体脱贫户占80%（12000元）。</t>
  </si>
  <si>
    <t>大足区2024年珠溪镇玉滩村火锅牛油物理脱酸脱臭精炼生产线建设项目</t>
  </si>
  <si>
    <t>新建火锅牛油物理脱酸脱臭精炼生产线1条，新增购置机械生产设备21台/套。</t>
  </si>
  <si>
    <t>重庆市大足区珠溪镇玉滩村6社</t>
  </si>
  <si>
    <t>通过劳务用工、稳定就业、固定分红等利益联结方式带动脱贫人口20人，年均增收1000元以上，其中脱贫人口稳定就业3人，年人均增收8000元以上。</t>
  </si>
  <si>
    <t>1.财政补助资金的30%由所在村集体经济组织持股，每年按持股金额5%的标准实行分红：其中村集体经济组织占20%，村全体脱贫户及未消除风险监测对象占80%；2.其他带动脱贫户方式</t>
  </si>
  <si>
    <t>大足区2024年珠溪镇凉水村玉龙山食品公司晾晒场钢结构采光房项目</t>
  </si>
  <si>
    <t>建设规模：2880平方米晾晒场轻钢结构采光房项目</t>
  </si>
  <si>
    <t>大足区珠溪镇凉水村一组</t>
  </si>
  <si>
    <t>项目完成后，通过务工、分红等方式带动脱贫户及未消除风险的监测对象20人，人均增收1000元以上（其中脱贫人口稳定就业3人，人均增收10000元）。</t>
  </si>
  <si>
    <t>将补助资金的30%即30万元人民币由项目所在地珠溪镇凉水村集体经济组织持股，每年按持股金额5%即15000元的标准实行分红：凉水村集体经济组织占20%即3000元，分红收益主要用于农村公益事业等。凉水村全体脱贫户及未消除风险的监测对象占80%即12000元，其中分红收益的60%即7200元平均量化到户或人，以户或人为单位实行固定分红，每户分红收益不得超过1000元，超过部分归村集体主要用于农村公益事业等；分红收益的40%即4800元由凉水村对脱贫对象及未消除风险的监测对象务工就业、人居环境整治、邻里关系、产业发展等方面的情况进行综合研判并建立档案资料，对脱贫户及未消除风险的监测对象进行差额化奖励。</t>
  </si>
  <si>
    <t>大足区2024年铁山镇胜丰村中药材加工项目</t>
  </si>
  <si>
    <t>新建中药材加工厂房及配套设施：
1、新建中药材加工厂房300平方；
2、配套除尘、通风、排烟设施一套；
3、配套环保污水处理设施一套；
4、中药材炒锅12口；
5、中药材加工工具15套；
6、中药材加工附属设备12套。</t>
  </si>
  <si>
    <t>大足区铁山镇胜丰村4组</t>
  </si>
  <si>
    <t>本项目建成后，可带动脱贫户及未消除风险的监测对象20人，其中稳定就业人数3人，人均增收6000元。</t>
  </si>
  <si>
    <t>将补助资金的30%由胜丰村集体经济组织持股，每年按持股金额5%标准实行固定分红，持续五年。</t>
  </si>
  <si>
    <t>大足区2024年季家镇新水村秸秆肥料化项目</t>
  </si>
  <si>
    <t>1、新购买120马力国四型号1GZL-220F沃得牌履带自走式旋耕机，（配套:秸秆粉碎、开荒器具，无极变速操控，水旱两用，可实现秸秆粉碎，开荒旋耕、红外线深埋整土器等多功能作业）一台共计16.7万元。
2、新购买进口型号9GZ-221松松牌无极变速乘坐式秸秆粉碎一台8.8万元。</t>
  </si>
  <si>
    <t>大足区季家镇新水村6组</t>
  </si>
  <si>
    <t>带动脱贫户及未消除风险监测对象1人。年增收1000元</t>
  </si>
  <si>
    <t>2024年季家镇石桥村辰飞农业科技有限公司秸秆饲料化项目</t>
  </si>
  <si>
    <t>建一个693立方米的青贮池，4.5米高、长22米、宽7米。池体为砖混结构、地面C30混凝土硬化、彩钢瓦封顶避雨、东方雨虹高效防水浆料防水</t>
  </si>
  <si>
    <t>大足区季家镇石桥村</t>
  </si>
  <si>
    <t>项目实施后，可有效促进当地秸秆资源化利用，预计全年可收集利用秸秆420吨（约300亩左右），可减少露天焚烧秸秆行为。可增加农民收入，农户种植玉米，卖秸秆每亩可增收200元左右右（合计增收6万元）。可促进循环农业发展，通过项目实施，对发展循环农业起到示范带动作用</t>
  </si>
  <si>
    <t>项目的有效实施，可带动未消除风险的脱贫监测户一户，帮助其年增收3000 元以上。还可收购420吨的玉米秸秆，可让约100户左右的农户合计增收6万元。</t>
  </si>
  <si>
    <t>大足区2024年季家镇梯子村农作物秸秆饲料化利用项目</t>
  </si>
  <si>
    <t>1、新建秸秆青储池500立方（砖混结构，加盖防雨彩钢棚）
2、设备购置。秸秆铡草揉丝机9Z-15型一台；HKNA-6mm电缆线200米；LCS-20T型地磅称一台；发酵菌500公斤。</t>
  </si>
  <si>
    <t>大足区季家镇梯子村2组</t>
  </si>
  <si>
    <t>项目实施后，有效促进本地区秸秆的综合利用，带动1名脱贫人口稳定就业，年增收10000元以上，重点收购脱贫户秸秆，即能增加农民收入，又能减少秸秆焚烧带来的环境问题；还能增加养殖场的收益。</t>
  </si>
  <si>
    <t>我社以收购农作物秸秆带动群众增收</t>
  </si>
  <si>
    <t>大足区2024年宝兴镇转龙村领行花椒种植专业合作社秸秆基料化处理设施设备建设项目</t>
  </si>
  <si>
    <t>新建食用菌种植大棚6亩（采用镀锌钢管，棚宽8米，管径≥2.5厘米，管厚≥1.5毫米，棚高≥3米，肩高≥1.7米）；购置山东鲁工20型装载机1台；购置25马力旋耕机1台；购置WSFSI-500枝杆粉碎机1台；购置WSCL-400出料输送机1条</t>
  </si>
  <si>
    <t>重庆市大足区宝兴镇转龙村3组</t>
  </si>
  <si>
    <t>带动脱贫户4人，人均年增收1200元，其中脱贫户1人固定就业，年增收6000元以上。</t>
  </si>
  <si>
    <t>大足区2024年铁山镇建角村誉正果蔬种植专业合作社有机肥替代化肥项目</t>
  </si>
  <si>
    <t>600亩果园枪施有机水溶肥；（每亩施有机水溶肥3.5公斤）</t>
  </si>
  <si>
    <t>重庆市大足区铁山镇建角村1、2组，高龙1、2、3、4组</t>
  </si>
  <si>
    <t>1. 现冬季基肥施用有机肥，达到了减少化肥使用量，节约成本约5万元；
2. 产品品质提升带动产品价格上涨；产量提高10%，每亩增加收入200元以上
3. 带动劳动力增收；增加用工量，增加当地农民收入3万余元；
4. 减轻污染治理等间接费用；经济效益十分显著</t>
  </si>
  <si>
    <t>带动劳动力增收；增加用工量，增加当地农民收入3万余元；</t>
  </si>
  <si>
    <t>2023.10</t>
  </si>
  <si>
    <t>大足区2024年珠溪镇惠农花椒基地农资有机化建设</t>
  </si>
  <si>
    <t>购买1.5米*1.5米开孔防草布7万张用于花椒种植园区铺设；</t>
  </si>
  <si>
    <t>大足区珠溪镇小滩村10组</t>
  </si>
  <si>
    <t>通过该项目实施，有效增加脱贫户收入112户，其中脱贫户2人固定就业年均增收6000元以上，</t>
  </si>
  <si>
    <t>通过该项目实施，有效增加脱贫户收入112户，其中脱贫户2人固定就业年均增收6000元以上</t>
  </si>
  <si>
    <t xml:space="preserve"> 大足区2024年宝兴镇杨柳社区婕翔合作社增施有机肥和购置防鸟网项目</t>
  </si>
  <si>
    <t xml:space="preserve">    1.购买和耕施商品生物有机肥45吨; 
   2.购买和布防1.8cm孔径防鸟网20万平方米（定制）。</t>
  </si>
  <si>
    <t>大足区宝兴镇杨柳社区5组</t>
  </si>
  <si>
    <t>项目实施，将通过土地流转、务工等帮助脱贫户和农户50户增收，户年平均增收1000余元。其中脱贫户1户，通过土地流转年增收3000元左右。</t>
  </si>
  <si>
    <t xml:space="preserve">      项目实施，将通过土地流转、务工等帮助脱贫户和农户50户增收，户年平均增收1000余元。其中脱贫户1户，通过土地流转年增收3000元左右。</t>
  </si>
  <si>
    <t xml:space="preserve">大足区2024年智凤街道登云社区一律红水果种植园有机肥替代化肥项目
</t>
  </si>
  <si>
    <t>1.购买上海昌圩生物科技有限公司生产的“润田牌”硒酶菌生物菌有机肥15吨，（技术标准：有机质≥30%, 有效活菌数≥0.2亿/克,中微量元素≥1%，腐殖酸≥5%）。
2.购买上海昌圩生物科技有限公司生产的“润田牌”硒酶菌高活性腐殖酸多元有机肥15吨，（技术标准：有机质≥30%, 有效活菌数≥0.2亿/克,中微量元素≥1%，腐殖酸≥5%）。
3.购买上海昌圩生物科技有限公司生产的“润田牌”硒酶菌大全元复合生物菌有机肥15吨，（技术标准：有机质≥30%, 有效活菌数≥0.2亿/克,中微量元素≥1%，腐殖酸≥5%）。
4.购买（木鱼石）牌微生物菌剂海藻鱼蛋白冲施有机肥3吨。
5、购置安装太阳能捕虫器（品牌：成都“比昂”。规格：熊猫灯头；LED-5W杀虫灯；2m不锈钢立柱；12V/20Ah锂电池；30W太阳能板）。</t>
  </si>
  <si>
    <t>大足区智凤街道登云社区5组</t>
  </si>
  <si>
    <t>　通过务工、土地租赁、销售农产品等方式带动脱贫户及未消除风险监测对象10人，人均增收2500元以上（其中脱贫人口稳定就业1人，年增收10000元以上）。</t>
  </si>
  <si>
    <t>带动脱贫户方式：基地务工，技术指导，销售农产品 ，土地流转分红等。通过务工、土地租赁、销售农产品等方式带动脱贫户及未消除风险监测对象10人，人均增收2500元以上（其中脱贫人口稳定就业1人，年增收10000元以上）。</t>
  </si>
  <si>
    <t>大足区2024年拾万镇檬子村通联农业笛女生态园绿色防控建设项目</t>
  </si>
  <si>
    <t>1.购买100亩柑橘树防草布；
2.购买风吸式太阳能杀虫灯40套； 
3.购买粘虫板8000张。</t>
  </si>
  <si>
    <t>大足区拾万镇檬子村5组</t>
  </si>
  <si>
    <t>通过该项目实施，解决1名脱贫户长期就业，人均年增收6000元以上；解决5名脱贫户临时用工，人均年增收500元以上</t>
  </si>
  <si>
    <t>通过务工带动脱贫户就业增收</t>
  </si>
  <si>
    <t>大足区2024年高坪镇冒咕村农资有机化项目</t>
  </si>
  <si>
    <t>购置防草布80亩；农药及减量助剂1批；购置有机肥30吨；电动枝剪6把；粘虫板4000片；普通枝剪10把；太阳能杀虫灯30个；</t>
  </si>
  <si>
    <t>大足区高坪镇冒咕村8组</t>
  </si>
  <si>
    <t>项目实施可提高蔬果的品质，增加产品的附加值实现38人（脱贫人口5人）增收，促进“冒咕田园”乡村旅游产业健康发展</t>
  </si>
  <si>
    <t>群众参与蔬果的施肥、除草、管理，带动务工，增加收入。鼓励有能力群众自己发展产业，促进产业迅速健康发展。</t>
  </si>
  <si>
    <t>大足区2024年智凤街道八里村金仁水果种植股份合作社农资有机化项目</t>
  </si>
  <si>
    <t>（1）建设李子基地太阳能灭虫灯120盏。
（2）支持农业生产绿色防控，需购置有机肥43.5吨。</t>
  </si>
  <si>
    <t>重庆市大足区智凤街道八里村1组</t>
  </si>
  <si>
    <t>项目实施通过务工、土地租赁、分红等方式带动脱贫人口5户，一般农户10户，年户均增收1000元以上（其中脱贫人口稳定就业1人，年均增收6000元）。</t>
  </si>
  <si>
    <t>带动农户15户，户均增收1000余元，其中脱贫户固定就业1人。</t>
  </si>
  <si>
    <t>大足区2024年三驱镇月池村农资有机化项目</t>
  </si>
  <si>
    <t>1、新铺设防草布 50 亩；2、新建设太阳能锂电虫灯（4WLED) 10 台；3、新更换 20 亩防鸟网；4、新更换 20 亩大棚薄膜；5、新购置诱虫球 5000 个；6、使用中化生物有机肥替代化肥50亩；</t>
  </si>
  <si>
    <t>大足区三驱镇月池村一组</t>
  </si>
  <si>
    <t>通过该项目实施，实现经济效益预计20万元以上；有效增加脱贫户收入，通过务工等带动脱贫户人固定就业，年收入8000元/人。</t>
  </si>
  <si>
    <t>大足区2024年龙水镇高坑村黑山羊基地建设</t>
  </si>
  <si>
    <t>1.新建龙水镇高坑村黑山羊种羊圈舍一间，圈舍面积500平方米</t>
  </si>
  <si>
    <t>大足区龙水镇高坑村4组</t>
  </si>
  <si>
    <t>项目完成后，公司常年保持大足黑山羊种羊200只以上，总产值达到40万元以上；公司通过无偿技术培训和指导，采用借羊还羊等模式，带动更多村民养殖大足黑山羊，进一步壮大大足黑山羊产业。</t>
  </si>
  <si>
    <t>大足区2024年三驱镇月亮村黑山羊标准化养殖场建设项目</t>
  </si>
  <si>
    <t>1建设圈舍总面积240㎡，到2024年9月底种羊存栏量达200只。</t>
  </si>
  <si>
    <t>大足区三驱镇月亮村一组</t>
  </si>
  <si>
    <t>项目建成后，推动大足黑山羊产业发展、带动当地农民增收致富起到了重要的促进作用。
通过项目的实施，饲养大足黑山羊种羊200只，可带来经济效益15万元以上，同时通过项目配套设施建设，可提高养殖场粪污处理能力，生态效益显著。</t>
  </si>
  <si>
    <t>大足区2024年三驱镇月亮村谢元彬家庭农场黑山羊标准化养殖场建设项目</t>
  </si>
  <si>
    <t>大足区三驱镇月亮村二组</t>
  </si>
  <si>
    <t>大足区2024年季家镇龙塘村大足黑山羊保种扩繁项目</t>
  </si>
  <si>
    <t>1.新建圈舍240㎡，安装相关配套设备。
2.新购进二级种母羊10只，到年底存栏种羊达200只。</t>
  </si>
  <si>
    <t>大足区季家镇龙塘村3组</t>
  </si>
  <si>
    <t>项目实施后除可直接提高经济收入外，还可带动周边养殖业10户20人的发展，经济、社会效益均十分显著，实现经济效益每户1万元以上。</t>
  </si>
  <si>
    <t>大足区2024年高升镇双牌村重庆森赢牧业专业合作社基地建设</t>
  </si>
  <si>
    <t>新建总圈舍面积达到500㎡，其中种羊舍达到240㎡，存栏种羊达到200只。</t>
  </si>
  <si>
    <t>大足区高升镇双牌村1组</t>
  </si>
  <si>
    <t>该项目建成后，季节性可吸纳本地群众10多人务工，其中脱贫户10人，在解决农村劳动力问题上，本合作社优先满足、合理解决脱贫户务工，脱贫户1人固定就业，年收入9000元/人。</t>
  </si>
  <si>
    <t>补助资金的30%（9万元）由项目所在地双牌村集体经济组织持股，每年按持股金额5%的标准实行分红4500元。村集体经济组织占20%（900元）分红收益主要用于农村公益事业。村全体脱贫户占80%（3600元）。</t>
  </si>
  <si>
    <t>大足区2024年高升镇双牌村大足区全丰养殖场基地建设</t>
  </si>
  <si>
    <t>大足区高升镇双牌村5组</t>
  </si>
  <si>
    <t>大足区2024年高升镇双牌村大足区嘉喜山羊养殖场基地建设</t>
  </si>
  <si>
    <t>大足区2024年中敖镇丰山村大足黑山羊标准化繁育场建设项目</t>
  </si>
  <si>
    <t>1、总圈舍面积800平方米，其中种羊舍400平方米。
2、现有种羊150只，选留种羊50只，选购种羊100只，到2024年9月存栏大足黑山羊种羊300只。</t>
  </si>
  <si>
    <t>重庆市大足区中敖镇丰山村9组</t>
  </si>
  <si>
    <t>通过该项目实施，实现经济效益预计20万元以上；有效增加脱贫户收入，通过入股、务工等带动脱贫户20人，人均年增收1200元，其中脱贫户3人固定就业，年收入10000元/人。</t>
  </si>
  <si>
    <t>补助资金的30%（15万元）由项目所在地丰山村集体经济组织持股，每年按持股金额5%的标准实行分红7500元。村集体经济组织占20%（1500元）分红收益主要用于农村公益事业。村全体脱贫户占80%（6000元）。</t>
  </si>
  <si>
    <t>大足区2024年石马镇先锋村大足黑山羊产业发展项目</t>
  </si>
  <si>
    <t>1.新建石马镇先锋村黑山羊种羊圈舍一间，圈舍面积 800平方米；2.购买种羊300只。</t>
  </si>
  <si>
    <t>大足区石马镇先锋村1组</t>
  </si>
  <si>
    <t>项目实施通过务工、土地租赁、分红等方式带动脱贫人口15人，人均增收2100元以上（其中脱贫人口稳定就业2人，人均增收25200元）。</t>
  </si>
  <si>
    <t>1.补助资金的30%由项目所在地村（社区）集体经济组织持股，每年按持股金额5%实行分红：村（社区）集体经济组织占20%，村（社区）全体脱贫人口占80%。2.通过务工就业等方式带动脱贫户20人。</t>
  </si>
  <si>
    <t>大足区2024年石马镇民主村黑山羊养殖项目</t>
  </si>
  <si>
    <t>1、新建圈舍1200平方米；2、购入和选留大足黑山羊，使种羊总数达到1000只。</t>
  </si>
  <si>
    <t>大足区石马镇民主村1组</t>
  </si>
  <si>
    <t>通过建立土地流转、资金入股、资产收益、务工就业等利益联结方式，将增加民主村集体经济收入，带动脱贫户及未消除风险的监测对象20人，人均增收2000元（其中稳定就业人数3人，人均增收6000元）</t>
  </si>
  <si>
    <t>补助资金的30%（30万元）由项目所在地民主村集体经济组织持股，每年按持股金额5%的标准实行分红15000元。村集体经济组织占20%（3000元）分红收益主要用于农村公益事业。村全体脱贫户占80%（12000元）。</t>
  </si>
  <si>
    <t>大足区2024年季家镇石桥村黑山羊产业发展项目</t>
  </si>
  <si>
    <t xml:space="preserve">1、修建羊舍1200平方米
2、引种大足黑山羊500头
</t>
  </si>
  <si>
    <t>重庆市大足区季家镇石桥村2组</t>
  </si>
  <si>
    <t>一是待项目建成后，对推动大足黑山羊特色产业发展、带动当地农民增收致富起到重要的促进作用。可带动脱贫户及未消除风险的监测对象20人，并提供固定就业岗位3人。二是通过股权分红，全村脱贫户可获得1.5万元的分红金。及让他们以股东的身份参股达到公司脱贫致富，年人均增收达3000元以上。</t>
  </si>
  <si>
    <t>1.财政补助资金的30%由所在村村委会持股，每年按持股金额5%的标准实行分红：其中村集体经济组织占20%，村全体贫困户80%。
2.定期进行大足黑山羊养殖技术培训。</t>
  </si>
  <si>
    <t>大足区 2024 年铁山镇继光村规模化黑山羊养殖场建设项目</t>
  </si>
  <si>
    <t>1.改扩建重庆市大足区飞航黑山羊养殖场，一栋三层圈舍面积1200平方米。</t>
  </si>
  <si>
    <t>大足区铁山镇继光村7组</t>
  </si>
  <si>
    <t>项目建成后，对推动大足黑山羊特色产业发展、带动当地农民增收致富起到重要的促进作用。可带动脱贫户及未消除风险的监测对象20人，并提供固定就业岗位3人，人均就业年收2.5万元以上。二是通过股权分红，全村脱贫户可获得7.5万元的分红金。</t>
  </si>
  <si>
    <t>补助资金的30%（30万元）由项目所在地继光村集体经济组织持股，每年按持股金额5%的标准实行分红15000元。村集体经济组织占20%（3000元）分红收益主要用于农村公益事业。村全体脱贫户占80%（12000元）。</t>
  </si>
  <si>
    <t>大足区2024年三驱镇现龙村黑山羊标准化繁育场建设项目</t>
  </si>
  <si>
    <t>1建设圈舍总面积1200㎡，其中种羊舍750㎡，现有种羊50只，选购种羊450只，到2024年9月底种羊存栏量达500只。</t>
  </si>
  <si>
    <t>大足区三驱镇现龙村一组</t>
  </si>
  <si>
    <t>项目建成后，推动大足黑山羊产业发展、带动当地农民增收致富起到了重要的促进作用。可带动脱贫户及未消除风险监测对象20人，其中稳定就业人数3人，人均年增收1.5万元以上，其余人员年增收1500元以上。）。
通过项目的实施，饲养大足黑山羊种羊500只，可带来经济效益200万元以上，同时通过项目配套设施建设，可提高养殖场粪污处理能力，生态效益显著。</t>
  </si>
  <si>
    <t>补助资金的30%（30万元）由项目所在地铁桥村集体经济组织持股，每年按持股金额5%的标准实行分红15000元。村集体经济组织占20%（3000元）分红收益主要用于农村公益事业。村全体脱贫户占80%（12000元）。</t>
  </si>
  <si>
    <t>大足区2024年石马镇先锋村罗堂全养殖专业合作社大足黑山羊产业发展项目</t>
  </si>
  <si>
    <t>1.新建石马镇先锋村黑山羊种羊，圈舍面积 1200平方米；2.购买种羊500只。</t>
  </si>
  <si>
    <t>大足区石马镇先锋村10组</t>
  </si>
  <si>
    <t>项目实施通过务工、土地租赁、分红等方式带动脱贫人口20人，人均增收1000元以上（其中脱贫人口稳定就业3人，人均增收10000元）。</t>
  </si>
  <si>
    <t>大足区2024年拾万镇檬子村七社大足黑山羊标准化繁育场项目</t>
  </si>
  <si>
    <t>1.新建圈舍1200平方米，其中种羊舍750平方米（架平层、砖混钢结构）；
2. 土地平整1500平方米土石方开挖，场地基础平整；
3.修建消毒通道一条20平方米（砖混水泥结构）；
4.建设黑山羊运动场30亩（19980平方）；
5.消毒机1台。</t>
  </si>
  <si>
    <t>大足区拾万镇檬子村七社</t>
  </si>
  <si>
    <t>项目建成后可带动脱贫户及未消除风险的监测对象20人，其中稳定就业3人，稳定就业年人均收入不低于6000元，临时就业年人均收入不低于500元。</t>
  </si>
  <si>
    <t>1.补助资金的30%由项目所在地村（社区）集体经济组织持股，每年按持股金额5%实行分红：村（社区）集体经济组织占20%，村（社区）全体脱贫人口占80%。2.通过务工就业带动脱贫户20人。</t>
  </si>
  <si>
    <t>大足区2024年季家镇梯子村黑山羊产业发展项目</t>
  </si>
  <si>
    <t>1、修建羊舍1200平方米
2、引种大足黑山羊500头</t>
  </si>
  <si>
    <t>重庆市大足区季家镇梯子村1组</t>
  </si>
  <si>
    <t>一是待项目建成后，对推动大足黑山羊特色产业发展、带动当地农民增收致富起到重要的促进作用。可带动脱贫户及未消除风险的监测对象20人，并提供固定就业岗位3人。二是通过股权分红，全村脱贫户可获得1.5万元的分红金。及让他们以股东的身份参股达到公司脱贫致富，年人均增收达1000元以上。</t>
  </si>
  <si>
    <t>大足区2024年龙石镇万福村荣品黑山羊养殖场续建项目</t>
  </si>
  <si>
    <t>修建圈舍1幢1200㎡，种羊存栏500只。</t>
  </si>
  <si>
    <t>大足区龙石镇万福村5组</t>
  </si>
  <si>
    <t>项目实施通过务工、土地租赁、农产品回收，分红等方式带动脱贫户及未消除风险监测对象15人，人均增收2500元以上（其中脱贫人口稳定就业3人，人均增收10000元）。</t>
  </si>
  <si>
    <t>1.补助资金的30%由项目所在地村（社区）集体经济组织持股，每年按持股金额5%实行分红：村（社区）集体经济组织占20%，村（社区）全体脱贫人口占80%。2.通过务工就业，土地租赁、农产品回收，分红等方式带动脱贫户15人。</t>
  </si>
  <si>
    <t>大足区2024年智凤街道阮家村大足黑山羊养殖发展项目</t>
  </si>
  <si>
    <t>1.新建智凤街道阮家村黑山羊种羊圈舍2栋，圈舍面积共1200平方米；2.购买种羊500只。</t>
  </si>
  <si>
    <t>大足区智凤街道阮家村一组</t>
  </si>
  <si>
    <t>通过该项目实施，实现经济效益预计100万元以上；有效增加脱贫户收入，通过入股、务工等带动脱贫户20人，人均年增收1000元以上，其中脱贫户3人固定就业，年收入10000元/人以上。</t>
  </si>
  <si>
    <t>补助资金的30%（30万元）由项目所在地阮家村集体经济组织持股，每年按持股金额5%的标准实行分红1.5万元。村集体经济组织占20%（3000元）分红收益主要用于农村公益事业。村全体脱贫户占80%（12000元）。</t>
  </si>
  <si>
    <t>大足区2024年龙岗街道龙岗村黑山羊养殖场基础设施建设项目</t>
  </si>
  <si>
    <t>1.新建龙岗街道龙岗村黑山羊种羊圈舍一间，圈舍面积1200平方米；2.购买种羊500只。</t>
  </si>
  <si>
    <t>重庆市大足区龙岗街道龙岗村7组</t>
  </si>
  <si>
    <t>通过建立土地流转、资金入股、劳务用工、稳定就业等利益联结方式，将带动周边居民20人就业（带动脱贫户及未消除风险的监测对象17人，每人年均增收1000元，其中固定就业脱贫户及未消除风险的监测对象3人，每人年均增收3000元），让他们以股东的身份参股，增收致富； 组织带动周边剩余劳动力，调动农户的养殖积极性，提供先进的养殖技术与培训，实现增收致富。</t>
  </si>
  <si>
    <t>补助资金的30%（30万元）由项目所在地龙岗村集体经济组织持股，每年按持股金额5%的标准实行分红15000元。村集体经济组织占20%（3000元）分红收益主要用于农村公益事业。村全体脱贫户占80%（12000元）。</t>
  </si>
  <si>
    <t>大足区2024年金山镇团丰村杨胡李黑山羊标准化建设项目</t>
  </si>
  <si>
    <t>1.修建大足黑山羊种羊圈舍1200平方米；
2.购买大足黑山羊种羊500只；
3.购买粪污处理设施设备1套；</t>
  </si>
  <si>
    <t>重庆市大足区金山镇团丰村2组</t>
  </si>
  <si>
    <t>通过建立土地流转、资金入股、劳务用工、稳定就业等利益联结方式带动脱贫人口20人，年均增收3000元以上，其中脱贫人口稳定就业3人，年人均增收6000元以上</t>
  </si>
  <si>
    <t>重庆市大足区杨胡李养殖场与大足区金山镇团丰村村集体经济组织签订股权分红协议。养殖场将获得本次产业发展项目补助资金的30%交由大足区金山镇团丰村村集体经济组织持股，每年按持股金额5%的标准实行固定分红，分红实施方案村集体经济组织占20%分红收益主要用于农村公益事业等；大足区金山镇团丰村全体脱贫户占80%</t>
  </si>
  <si>
    <t>大足区2024年季家镇龙塘村大足黑山羊产业项目</t>
  </si>
  <si>
    <t>1.新建季家镇龙塘村黑山羊种羊圈舍一间，圈舍面积1200平方米；2.购买种羊500只。</t>
  </si>
  <si>
    <t>大足区季家镇龙塘8组</t>
  </si>
  <si>
    <t>通过该项目实施，实现经济效益预计100万元以上；有效增加脱贫户收入，通过入股、务工等带动周围农户20人以上，其中脱贫户3人固定就业，年收入3000元/人。</t>
  </si>
  <si>
    <t>补助资金的30%交由季家镇龙塘村村集体经济组织持股，每年按持股金额5%的标准实行固定分红，分红实施方案村集体经济组织占20%分红收益主要用于农村公益事业等；龙塘村全体贫困户占80%。</t>
  </si>
  <si>
    <t>大足区2024年宝顶镇倒庙黑山羊基地建设</t>
  </si>
  <si>
    <t>1.新建宝顶镇倒庙村黑山羊种羊圈舍一间，圈舍面积1200平方米；2.购买种羊5000只。</t>
  </si>
  <si>
    <t>大足区宝顶镇倒庙村3组</t>
  </si>
  <si>
    <t>通过该项目实施，实现经济效益预计200万元以上；有效增加脱贫户收入，通过入股、务工等带动脱贫户16人，人均年增收1200元，其中脱贫户3人固定就业，年收入18000元/人。</t>
  </si>
  <si>
    <t>补助资金的30%（30万元）由项目所在地村集体经济组织持股，每年按持股金额5%的标准实行分红1.5万元。村集体经济组织占20%（7000元）分红收益主要用于农村公益事业。村全体脱贫户占80%（）。</t>
  </si>
  <si>
    <t>大足区2024年三驱镇月池神月漫花基地黑山羊标准化繁育场建设</t>
  </si>
  <si>
    <t>新建8000平方米黑山羊圈舍。购1000只种羊。</t>
  </si>
  <si>
    <t>大足区三驱镇月池村4、5组</t>
  </si>
  <si>
    <t>1、提供长期脱贫户劳动就业岗位3人，年增收15000元以上;提供临时用工62人（其中脱贫户17人，年增收1500元以上。
2、项目分红增收：项目建成后村委会持股150万元，为月池村脱贫户提供分红，每年分红金额5%,分红期不低于5年,5年后公司按原值赎回,村集体也可继续持股分红。</t>
  </si>
  <si>
    <t>带动3名脱贫户固定就业，人均年增收15000元以上，带动17名脱贫户临时务工，人均年增收1500元以上;公司赠送3%的股权给22户脱贫户，参与年底收益分红;项目完成后，财政补助资金的30%由月池村集体经济组织持股,每年按持股金额5%的标准及7.5万元实行分红，用子脱贫户及公益事业.</t>
  </si>
  <si>
    <t>大足区2024年季家镇石桥村规模化大足黑山羊养殖场建设项目</t>
  </si>
  <si>
    <t>1、羊舍：搭建六栋二层新型装备式模块化组装立体羊舍，羊舍面积8100㎡，配套相关设施设备。形成年出栏1万头大足黑山羊的建设规模。
2、种羊：选购种羊800只，选留种羊200只，达到大足黑山羊种羊存栏1000只以上，其中年出栏1万头的建设规模场。
3、完成配套建设堆粪房、沼液池、沼气池等畜禽粪污处理设施。</t>
  </si>
  <si>
    <t>大足区季家镇石桥村3组</t>
  </si>
  <si>
    <t>1.带动脱贫户及未消除风险的监测对象20人，并提供固定就业岗位3人，人均就业年收2.5万元以上。通过股权分红，全村脱贫户可获得7.5万元的分红金；通过项目的实施，饲养“大足黑山羊”种羊1000只以上，可带来经济效益1500万元以上，实现大足黑山羊产业从养殖生产到屠宰、深加工、销售及餐饮体验等一二三产业融合的全产业链发展，初步形成种养加、贸工农、产供销一条龙的产业格局。</t>
  </si>
  <si>
    <t>补助资金的30%（150万元）由项目所在地石桥村集体经济组织持股，每年按持股金额5%的标准实行分红7500元。村集体经济组织占20%（15000元）分红收益主要用于农村公益事业。村全体脱贫户占80%（50000元）。</t>
  </si>
  <si>
    <t>1、新建高标准现代化羊舍8000㎡。2、选购大足黑山羊种羊1000只（其中种母羊950，种公羊50只）。</t>
  </si>
  <si>
    <t>重庆市大足区季家镇梯子村3组</t>
  </si>
  <si>
    <t>一是待项目建成后，对推动大足黑山羊特色产业发展、带动当地农民增收致富起到重要的促进作用。可带动脱贫户及未消除风险的监测对象20人，并提供固定就业岗位3人。二是通过股权分红，全村脱贫户可获得7.5万元的分红金。及让他们以股东的身份参股达到公司脱贫致富，年人均增收达3000元以上。</t>
  </si>
  <si>
    <t>大足区2024年拾万镇思南村水稻农业生产服务社会化项目</t>
  </si>
  <si>
    <t>产业服务支撑项目</t>
  </si>
  <si>
    <t>水稻农业生产服务社会化1074.85亩</t>
  </si>
  <si>
    <t>大足区拾万镇楠木村7组、8组、9组；思南村1组、2组、3组、6组；长虹村1组、2组、8组。</t>
  </si>
  <si>
    <t>此项目预计吸纳15名群众长期从事水稻种植、销售等工作，年增加务工收入2000元，同时减少撂荒地，提高粮食产量，增加村集体收入。</t>
  </si>
  <si>
    <t xml:space="preserve"> 土地流转费、分红、务工带动群众增加收益</t>
  </si>
  <si>
    <t>大足区万古镇玉清村方窑生态农业发展股份合作社水稻生产全程托管服务项目</t>
  </si>
  <si>
    <t>完成全程化托管种植试点，推动全村全程化托管耕种</t>
  </si>
  <si>
    <t>大足区万古镇玉清村</t>
  </si>
  <si>
    <t>1、总体目标：完成全程化托管种植试点，推动全村全程化托管耕种。
2、经济效益：通过全程化托管种植减少劳动力投入，大力改善农村老龄化问题，提高农民经济收入。
3、社会效益：带动农业增效，农民增收，生态增值，巩固拓展脱贫攻坚成果，防止脱贫户再次返贫。</t>
  </si>
  <si>
    <t>通过土地流转和带动务工的形式带动群众56人（其中受益脱贫户及未消除风险监测对象3人）</t>
  </si>
  <si>
    <t>2024.3</t>
  </si>
  <si>
    <t>2024.8</t>
  </si>
  <si>
    <t>大足区2024 年龙水镇八柱村农业生产服务社会化项目</t>
  </si>
  <si>
    <t>1620亩田块代耕、代种、代防、代收服务</t>
  </si>
  <si>
    <t>大足区龙水镇八柱村1、2、3、4、5、6、7组</t>
  </si>
  <si>
    <t>带动八柱村852户村民增收，60户巩固脱贫户（172人）增收。每户产业增加经济收入1500元</t>
  </si>
  <si>
    <t>减少农户投入成本，提高耕作效率</t>
  </si>
  <si>
    <t>重庆市大足区万古镇石牛村集体经济组织</t>
  </si>
  <si>
    <t>水稻农业生产服务社会化321.16亩。</t>
  </si>
  <si>
    <t>重庆 市大足区石牛村2、3、4组</t>
  </si>
  <si>
    <t>完成321.16亩全程社会化托管种植试点，推动全村全程化托管耕种收服务。</t>
  </si>
  <si>
    <t>大足区2024年棠香街道和平村农业生产社会服务化项目</t>
  </si>
  <si>
    <t>1158亩田块代耕、代种、代防、代收服务</t>
  </si>
  <si>
    <t>带动全村土地改造后的经营户每亩增收200元以上</t>
  </si>
  <si>
    <t>大足区2024年棠香街道惜字阁村农业生产服务社会化项目</t>
  </si>
  <si>
    <t>一是使用旋耕机和平整机耕作水田510亩，二是水稻成熟之后对510亩稻田使用收割机统一机械收割</t>
  </si>
  <si>
    <t>大足区棠香街道惜字阁村一二三四五六组</t>
  </si>
  <si>
    <t>通过该项目实施，解决家里不愿耕作、无劳动力耕作的荒地180亩复垦，每亩收获稻谷500斤以上，帮助950人一般户、17人脱贫户，共收获稻谷120吨以上。</t>
  </si>
  <si>
    <t>大足区2024年拾万镇长虹村农旅文商一体化工厂化生物絮团对虾养殖和多肉植物园建设项目</t>
  </si>
  <si>
    <t>建设1584㎡全封闭钢结构恒温全季工厂化水产养殖车间；1310m³水体生物絮团循环水养殖系统；252m³厌氧发酵池，288m³水体双层保温养殖尾水处理（臭氧消杀及蛋白分离）大棚，配套中控/展示中心等辅助设施；防腐木瓜果长廊（带顶）200米、940㎡；玻璃温室大棚温控系统（温控面积3300平方米）。</t>
  </si>
  <si>
    <t>大足区拾万镇长虹村2组、3组</t>
  </si>
  <si>
    <t>带动脱贫人口20人，其中：3名脱贫人口固定就业，人均年增收1万余元，17名脱贫人口季节性务工，人均年增收500元以上。</t>
  </si>
  <si>
    <t>补助资金的30%由项目所在地长虹村集体经济组织持股，每年按持股金额5%的标准实行分红。村集体经济组织占20%分红收益主要用于农村公益事业。村全体脱贫户占80%。</t>
  </si>
  <si>
    <t>大足区2024年铁山镇农旅文商一体化--宜居宜业和美乡村建设（工厂化生物絮团对虾养殖及人居环境整治项目）</t>
  </si>
  <si>
    <t>建设2076㎡全封闭钢结构恒温全季工厂化水产养殖车间；
2.1520m³水体生物絮团循环水养殖系统；3.378m³厌氧发酵池，576m³水体双层保温养殖尾水处理（臭氧消杀、蛋白分离、生化床）大棚，
4.178㎡中控/展示中心及配套辅助设施；
5.大安园区核心环线内人居环境整治（大安园区核心环线内蓝顶房整治80户，院坝、便道硬化1400立方米，休闲驿站建设等）。</t>
  </si>
  <si>
    <t>大足区铁山镇胜丰、建角、多宝、桂香、高龙村</t>
  </si>
  <si>
    <t>带动当地农户长期用工3人，人均增收25000元/人；临时用工（未消除风险监测对象）20人，人均增收1500元/人</t>
  </si>
  <si>
    <t>1.财政补助资金的30%由所在村村委会持股，每年按持股金额5%的标准实行分红：其中村集体经济组织占20%，村全体贫困户占80%；2.吸纳附近群众就业 。</t>
  </si>
  <si>
    <t>大足区2024年高升镇旭光村美丽乡村建设项目</t>
  </si>
  <si>
    <t>柠檬产业：
1、蓄水池1座450m³（15m*10m*3m）；池底板混凝土防水处理、池壁混凝土基础实心、混凝土腰梁防水砂浆处理，
2、水池一周设置桅杆：长55m、高1.2m；
3、40吨抽水泵：1台；（型号：100WQ65-26-7.5）
4、抽水管：1500mPE160聚乙烯、配件、辅材，
5、新建：生产便道600m（180m³）。
枇杷产业：
1、铺设防草布200亩；
2、安装转动监控设备5套（转动摄像头）；
3、新建水锤原理供水系统，安装2台水锤泵加400米管道；
4、新建枇杷园至柠檬产业登山步道1000米（宽1.2-1.5米）。
生猪产业：
1、新建管理用房120平方1个，350平方1个，共470平方米。（砖混结构、琉璃瓦）；
2、围墙(砖混结构)600米；
3、新建蓄水池（钢混结构，C30商混）700立方米。</t>
  </si>
  <si>
    <t>重庆市大足区高升镇旭光村</t>
  </si>
  <si>
    <t>项目建成后，季节性可吸纳本地群众400多人务工，在解决农村劳动力问题上，本合作社优先满足、合理解决脱贫户务工，带动脱贫户及未消除风险的监测对象40人，其中脱贫户7人固定就业，年收入10000元/人。</t>
  </si>
  <si>
    <t>补助资金的30%由项目区所在地旭光村集体经济组织持股，每年按持股金额5%的标准实行分红。村集体经济组织占20%分红收益主要用于农村公益事业。村全体脱贫户占80%。</t>
  </si>
  <si>
    <t>大足区2024年龙岗街道北禅社区宜居宜业和美乡村建设项目</t>
  </si>
  <si>
    <t>休闲农业与乡村旅游</t>
  </si>
  <si>
    <t>新建生产便道2250米，人居环境整治65户，建240m³蓄水池2个。</t>
  </si>
  <si>
    <t>大足区龙岗街道北禅社区1、2、3组</t>
  </si>
  <si>
    <t>1.提高土地复种指数，防止土地撂荒；2.群众的生产成本有所降低，经济效益相应提高；3.成为城乡融合示范的典范。</t>
  </si>
  <si>
    <t>项目建成后为群众提供休闲好去处</t>
  </si>
  <si>
    <t>大足区2024年金山镇火花村、团丰村农田节水灌溉建设项目</t>
  </si>
  <si>
    <t>新铺设DN200PE管(1.6Mpa)4650米，新铺设DN160PE管(1.0Mpa）6645米，新修闸阀井(φ160)1座，新修闸阀井(φ200)3座，新修分水阀井(水田）40座。</t>
  </si>
  <si>
    <t>大大足区金山镇团丰村1-4组、火花村1-8组足区金山镇红旗村4组</t>
  </si>
  <si>
    <t>本工程受益对象为灌区农民1537户5732人，其中防贫户30户104人，年户均增收1000元以上。带动脱贫户及未消除风险的监测对象20人以上，通过务工、土地租赁、分红等方式带动脱贫户年户均增入1000元以上。其中稳定就业人员，年人均增收7000元以上。</t>
  </si>
  <si>
    <t>采取“经营主体＋村集体经济组织＋农户”经营模式，通过土地流转、收益返还、基地打工等形式，构建起“租金保底＋盈余返还＋打工收入”多渠道增加土地流转农户收入的长效机制。租金保底，灌区农户将土地集中流转给村集体经济组织，获得土地流转保底收益。盈余返还，村集体经济组织采取市场竞争方式，将流转土地以反租倒包方式获得集体收益，在兑现与农户约定的流转金外，将其盈余的80％返还给土地流转农户，20％作为村集体经济组织积累资金。打工收入，灌区经营主体要优先雇用土地流转农户和防贫户，从事田间管理、分拣包装、初级加工、物流运输等增加工资性收入。发展壮大村集体经济，村集体经济组织以反租倒包方式获取收益提留和开展农业生产社会化服务获取经营收入，增加村集体经济收入，实现村集体经济组织和土地流转农户“双赢”。</t>
  </si>
  <si>
    <t>大足区2024年三驱镇铁桥村农旅文商一体化工厂化生物絮团对虾养殖项目</t>
  </si>
  <si>
    <t>1.建设828㎡全封闭钢结构恒温全季工厂化水产养殖车间；
2.750m³水体生物絮团循环水养殖系统；
3.3200m³外塘生物絮团再利用养殖池，4800m³水生植物净化修复池；
4.216m³水体双层保温养殖尾水处理（臭氧消杀及蛋白分离）大棚，配套辅助设施。</t>
  </si>
  <si>
    <t>重庆市大足区三驱镇铁桥村2组</t>
  </si>
  <si>
    <t>1.带动3名脱贫人口稳定就业，年均增收25000元，20名脱贫人口季节性务工、土地租金及分红，年均增收2000元； 2.社会效益：可快速复制推广，重点吸引返乡创业大学生、退伍军人等参与。3.生态效益：全程生态养殖（零渔药/零抗生素/零排放），改善环境，极大提高农产品品质</t>
  </si>
  <si>
    <t>补助资金的30%由项目所在地建角村集体经济组织持股，每年按持股金额5%的标准实行分红。村集体经济组织占20%，分红收益主要用于农村公益事业。村全体脱贫户占80%。</t>
  </si>
  <si>
    <t>大足区2024年龙水镇横店村宜居宜业和美乡村建设项目</t>
  </si>
  <si>
    <t>1、改造产业道路3公里；
2、人居环境整治200户。</t>
  </si>
  <si>
    <t xml:space="preserve">
大足区龙水镇横店村一二三四五六组</t>
  </si>
  <si>
    <t>1、经济效益：项目建成后，综合生产能力及示范带动将进一步提高，示范带动作用也将更强，农业电子商务转化基地、新型职业农民和农村实用人才培训基地初步建成。预计蔬菜年产值将达1500万元，利润将达400万元，帮助贫困户代销农产品代销将达10余万元。
2、社会效益：项目建成后，美丽宜居的村庄将吸引更多的游客参观玩耍、住宿就餐，为村民提供更多的就业机会，有利于增加村民收入，发展乡村休闲观光旅游产业。带动全村村民就近就业和增收。</t>
  </si>
  <si>
    <t>大足区2024年季家镇花桥村农旅文商一体化工厂化生物絮团对虾养殖项目</t>
  </si>
  <si>
    <t>1.建设1134㎡全封闭钢结构恒温全季工厂化水产养殖车间；
2.1080m³水体生物絮团循环水养殖系统；
3.288m³水体双层保温养殖尾水处理（臭氧消杀及蛋白分离）大棚，配套辅助设施。</t>
  </si>
  <si>
    <t>大足区季家镇花桥村4组</t>
  </si>
  <si>
    <t>1.项目直接经济效益。全年12批次南美白对虾养殖。年产约4.3万斤南美白对虾；产值约280万元，毛利86万元。
2.项目带动能力。该项目将提供3个就业岗位，带动脱贫户及未消除风险的监测对象20人；可快速复制推广，将吸引大量社会资本投入，重点吸引返乡创业大学生、退伍军人等参与，成为新型职业农民，成就一批农业新贵。
3.项目社会生态效益。全程生态养殖（零渔药/零抗生素/零排放），改善环境，极大提高农产品品质，为人民提供健康安全并稳定的高品质农产品。</t>
  </si>
  <si>
    <t>补助资金的30%由项目所在地花桥村村集体经济组织持股，每年按持股金额5%的标准实行分红。村集体经济组织占20%，分红收益主要用于农村公益事业。村全体脱贫户占80%。</t>
  </si>
  <si>
    <t>大足区2024年三驱镇智慧“稻+小龙虾”综合种养基地建设</t>
  </si>
  <si>
    <t>1.完善基础设施。进一步完善稻渔综合种养基地基础设施，增设安全生产设施，在基地四周安装热镀锌铁丝防护网11000米。
2.配套智能化管理系统。视频监控系统：安装具备红外夜视、移动侦测、精准识别和人形追踪等功能的智能化监控设备1套，包括80台枪机、6台球机，可实时在线视频查看，实现远程在线监管和管理。水质监测系统：安装水温、Ph值、溶解氧等水质监测系统。气候监测系统：安装智能小型气象站。配套稻渔综合种养智能化管理系统，实现项目基地的全程在线管理。
3.配置生产无人机：购置大疆T50植保无人机生产套装（主机、发电站、电池2个、播撒器、喷洒器）3套，开展水稻直播、植保，小龙虾饲料投喂、水质调节等生产。</t>
  </si>
  <si>
    <t>大足区三驱镇铁桥村、水星村</t>
  </si>
  <si>
    <t>项目建成后为流转土地农户增收73.71万元，可以为周边老百姓提供就业创业平台，带动就业30人以上，人均年增收8000元以上。</t>
  </si>
  <si>
    <t>补助资金的30%（30万元）由项目所在地铁桥村、水星村集体经济组织持股，每年按持股金额5%的标准实行分红15000元。村集体经济组织占20%（3000元）分红收益主要用于农村公益事业。村全体脱贫户占80%（12000元）。</t>
  </si>
  <si>
    <t>大足区2024年珠溪镇白马村种植冬菜试验基地建设项目</t>
  </si>
  <si>
    <t>配套设施项目</t>
  </si>
  <si>
    <t>1.采购冬菜坛2000个；
2.采购设备2台；
3.新修冬菜晾晒台500米；
4.新修冬菜仓库围挡30米；
5.新修冬菜晾晒场1000平方米；
6.修1.2米宽便道300米；
7.标准化冬菜种苗实验试验种植基地建设2000平方米。</t>
  </si>
  <si>
    <t>大足区珠溪镇白马村3组</t>
  </si>
  <si>
    <t>带动周边脱贫户及农民在合作社40人就业，现脱贫户9户入股，3户固定合同务工，带动500户冬菜种植户每户收入增加5000元以上。</t>
  </si>
  <si>
    <t>大足区2024年中敖镇观寺村博客园商品化品质提升建设项目</t>
  </si>
  <si>
    <t>新建高性能双通道分选线1条</t>
  </si>
  <si>
    <t>重庆市大足区中敖镇观寺村8组</t>
  </si>
  <si>
    <t>通过该项目实施，有效增加脱贫户收入，通过务工、分红等方式带动脱贫人口20人，人均增收3860元以上（其中脱贫人口稳定就业3人，人均增收18000元）。</t>
  </si>
  <si>
    <t>.财政补助资金的30%由所在村集体经济组织持股，每年按持股金额5%的标准实行分红：其中村集体经济组织占20%，村全体脱贫户及未消除风险监测对象占80%；</t>
  </si>
  <si>
    <t>大足区2024年万古镇升斗村稻虾综合种养示范基地项目</t>
  </si>
  <si>
    <t xml:space="preserve">1.进一步完善稻渔综合种养基地基础设施，增设安全生产设施，在基地四周安装热镀锌铁丝防护网15450米。
2.配套智能化管理系统
视频监控系统：安装具备红外夜视、移动侦测、精准识别和人形追踪等功能的智能化监控设备1套，包括6台枪机、1台球机，可实时在线视频查看，实现远程在线监管和管理。
水质监测系统：安装水温、Ph值、溶解氧等水质监测系统。
配套稻渔综合种养智能化管理系统，实现项目基地的全程在线管理。
3.配置生产无人机：购置大疆T50植保无人机生产套装（主机、发电站、电池2个、播撒器、喷洒器）2套，开展水稻直播、植保，小龙虾饲料投喂、水质调节等生产。
</t>
  </si>
  <si>
    <t>大足区万古镇升斗村</t>
  </si>
  <si>
    <t>1.社会效益：响应“确保谷物基本自给、口粮绝对安全”的新粮食安全观，粮食安全既是广大人民群众的需要，也是国家经济发展的重大战略；最现实、最有效的途径就是通过发展“稻田+”，把生产销售环节集中起来，统一种植水稻和养虾，将先进适用的品种、技术、装备、组织形式等现代生产要素有效导入农业，从而实现农业现代化，既保证了基本的农田种植粮食产量，又发展了田下经济，促进增收。
2.经济效益：一是通过专业化、标准化、集约化、规模化农业种植、养殖，降低单位面积生产成本，提高单位面积产值项目完成后，每年每亩可收获稻谷800斤、小龙虾150斤，年亩产值约4000元；二是解放生产力，改变小农精耕细作的生产模式，实现小农户和现代农业有机衔接，让劳动力从土地上解放出来，从事其他社会生产活动；三是带动农户、脱贫户直接增收，每户每亩增收700元以上。
3.生态效益：坚持“绿水青山就是金山银山”的理念，以无污染物实行减量化、资源化、无害化处理，实施清洁生产、安全生产，将有利于升斗村自然生态环境的保护与改善，保护好周边水质水源，改善项目区人居环境，实现中国美丽乡村建设、旅游区美化，防止水土流失，保护乡村景观多样性，改善田园风貌，建成生态功能完善、环境优美的“万古后花园”。</t>
  </si>
  <si>
    <t>补助资金的30%（30万元）由升斗村集体经济组织持股，每年按持股金额5%的标准实行固定分红，其中集体经济组织占20%，分红收益主要用于农村公益事业等，升斗村全体脱贫户及监测对象占80%，其中分红收益的60%平均量化到人，以人为单位实行固定分红，每户分红收益不得超过1000元，超过部分归村集体主要用于农村公益事业等；分红收益的40%由升斗村对脱贫户及未消除风险的监测对象务工就业、人居环境整治、邻里关系、产业发展等方面的情况进行综合研判并建立档案资料，对脱贫户及未消除风险的监测对象进行差额化奖励。</t>
  </si>
  <si>
    <t>大足区2024年珠溪镇双滩村购置配套设备项目</t>
  </si>
  <si>
    <t>1.智慧调度中心：新建生产房1间，340平方米，场地硬化800平方米，场地平整800平方米，围墙130米；
2.产业配套设施设备：购买膨化饲料生产制粒设备1套，铲车1台。</t>
  </si>
  <si>
    <t>大足区珠溪镇玉滩村7组</t>
  </si>
  <si>
    <t>项目实施建成后，切实提高了家庭农场发展收益，保障双滩村脱贫户48户固定分红。带动周边村农户季节性用工50户，其中3户脱贫户固定务工，年人均增收6000元以上。</t>
  </si>
  <si>
    <t>财政补助资金30%（30万元）由双滩村集体经济组织持股，每年按持股金额5%的标准实行分红15000元：双滩村集体经济组织占20%（3000元），分红收益主要用于农村公益事业等。双滩村全体脱贫户及未消除风险的监测对象占80%（12000元），其中分红收益的60%（7200元）平均量化到户或人，以户或人为单位实行固定分红，每户分红收益不得超过1000元，超过部分归村集体主要用于农村公益事业等；分红收益的40%（4800元）由双滩村对脱贫户及未消除风险的监测对象务工就业、人居环境整治、邻里关系、产业发展等方面的情况进行综合研判并建立档案资料，对脱贫户及未消除风险的监测对象进行差额化奖励。</t>
  </si>
  <si>
    <t>大足区2024年铁山镇西北村基础生产配套设施建设</t>
  </si>
  <si>
    <t>基础设施车间500平方米；履带光电色选机及配套平行输送带2套；剁刀式切片机2台；旋转式刨片机2台；半自动包装机6台。</t>
  </si>
  <si>
    <t>大足区铁山镇西北村</t>
  </si>
  <si>
    <t>项目成功实施后，通过本项目的实施，增加了商品的附加值，提高了商品价值。柠檬及中药材每吨预计提高产值0.3万元，每亩增加收益约600元。
为西北村、连科村的脱贫户提供二十多个就业岗位，其中：5名建卡脱贫户固定就业，人均年增收18000元/年；17名脱贫户临时性务工，人均年增收3690元。</t>
  </si>
  <si>
    <t>大足区2024年龙石镇保家村全自动迷雾打药降温设施建设</t>
  </si>
  <si>
    <t>樱桃产业园全自动高压迷雾打药降温设施建设（1.机井2眼建设、全自动高压迷雾打药降温泵组安装、田间管网系统安装及调试）</t>
  </si>
  <si>
    <t>大足区龙石镇保家村2组</t>
  </si>
  <si>
    <t>通过该项目实施，实现经济效益预计40万元以上；有效增加脱贫户收入，通过入股、务工等带动脱贫户21人，人均年增收1000元以上，其中脱贫户3人固定用工，人均年收入15000元以上。</t>
  </si>
  <si>
    <t>补助资金的30%（9万元）由项目所在地保家村集体经济组织持股，每年按持股金额5%的标准实行分红15000元。村集体经济组织占20%（3000元）分红收益主要用于农村公益事业。村全体脱贫户占80%（12000元）。</t>
  </si>
  <si>
    <t>大足区2024年拾万镇协丰社区智慧“稻+小龙虾”综合种养基地建设项目</t>
  </si>
  <si>
    <t>1.进一步完善稻渔综合种养基地基础设施，增设安全生产设施，在基地四周安装热镀锌铁丝防护网15000米。2.配套智能化管理系统
视频监控系统：安装具备红外夜视、移动侦测、精准识别和人形追踪等功能的智能化监控设备1套，包括96台枪机、18台球机，可实时在线视频查看，实现远程在线监管和管理。水质监测系统：安装水温、Ph值、溶解氧等水质监测系统。气候监测系统：安装智能小型气象站。配套稻渔综合种养智能化管理系统，实现项目基地的全程在线管理。</t>
  </si>
  <si>
    <t>大足区拾万镇协丰社区2组</t>
  </si>
  <si>
    <t>围网20元每米，15000米，计30万元；视频监控枪机3500元/套， 12套，计4.2万元；球机6000元/套， 3套，计1.8万元；水质监测及智能化管控系统64万元/套， 1套，计64万元。共计100万元。</t>
  </si>
  <si>
    <t>补助资金的30%由项目所在地协丰社区集体经济组织持股，每年按持股金额5%的标准实行分红。村集体经济组织占20%分红收益主要用于农村公益事业。村全体脱贫户占80%。</t>
  </si>
  <si>
    <t>大足区2024年铁山镇胜丰村产业发展（中药材质量体系提升及基础配套设施设备建设）项目</t>
  </si>
  <si>
    <t>1、新购高速液相色谱仪3台，预算51万元；
2、新购全智能大包装机1台，预算24.6万元；
3、新购全智能高速小包装机1台，预算25.6万元；
4、新购半自动包装机2台，预算17万元；
5、新购滚筒式炒药机5台，预算23万元；
6、新购双塔除尘装置5台，预算5万元；
新购色选机1台，预算23万元。</t>
  </si>
  <si>
    <t>大足区铁山镇胜丰村</t>
  </si>
  <si>
    <t>本项目的建成将带动胜丰村及其周边村40余人就业，每人每年增收1200余元，受益脱贫户20户，吸纳建卡脱贫户人员3名在本公司稳定就业，建卡脱贫人员每人每年增收12000余元。</t>
  </si>
  <si>
    <t>1.财政补助资金的30%（30万元）由所在村村委会持股，每年按持股金额5%的标准实行分红：其中村集体经济组织占20%（3000元），村全体贫困户占80%（12000元）；2.吸纳附近群众就业 。</t>
  </si>
  <si>
    <t>大足区2024年高升镇太和村“稻+小龙虾”综合种养基地建设项目</t>
  </si>
  <si>
    <t>1.安装热镀锌铁丝防护网12500米。2.安装智能化监控设备1套。安装水温、Ph值、溶解氧等水质监测系统。安装智能小型气象站。配套稻渔综合种养智能化管理系统。3.配置生产无人机：购置大疆T50植保无人机生产套装3套。</t>
  </si>
  <si>
    <t>大足区高升镇太和村</t>
  </si>
  <si>
    <t>项目建成后可以带动20名脱贫人口就业，人均增收2000元以上，其中稳定就业3人，稳定就业年人均增收6000元以上，临时就业年人均增收600元以上。项目建成后，可实时在线远程管理和机械化生产，大大提升了管理效率，降低了管理成本，提升稻渔产业市场竞争力，促进村集体和村民增收。</t>
  </si>
  <si>
    <t>每年按补助资金金额30%的5%标准实行分红：大足区高升镇太和村股份经济联合社占20%，分红收益主要用于农村公益事业等。太和村全体脱贫户及未消除风险的监测对象占80%，其中分红收益的60%平均量化到户或人，以户或人为单位实行分红，每户分红收益不得超过1000元，超过部分归村集体，主要用于农村公益事业等；分红收益的40%由大足区高升镇太和村股份经济联合社对脱贫户及未消除风险的监测对象务工就业、人居环境整治、邻里关系、产业发展等方面的情况进行综合研判并建立档案资料，对脱贫户及未消除风险的监测对象进行差额化奖励。</t>
  </si>
  <si>
    <t>大足区2024年三驱镇铁桥村大唐丰域设施农业建设项目</t>
  </si>
  <si>
    <t>（1）新建农资库房1160平方米，砖体结构；
（2）新建晾晒场2900平方米，标号≥C25混凝土硬化，厚≥15厘米；
（3）新购买果蔬烘干机一台；
（4）新购买40马力拖拉机一台；</t>
  </si>
  <si>
    <t>大足区三驱镇铁桥村2、3组</t>
  </si>
  <si>
    <t>通过该项目实施，带动当地群众185人受益。带动脱贫户及未消除风险的监测对象20人，其中：3名脱贫户及未消除风险的监测对象固定就业，人均年增收6000余元，17名脱贫人口季节性务工，人均年增收1000元以上。</t>
  </si>
  <si>
    <t>大足区2024年铁山镇建角村全封闭恒温全季工厂化生物絮团南美白对虾养殖项目</t>
  </si>
  <si>
    <t>建设528㎡全封闭钢结构恒温全季工厂化水产养殖车间；525m³水体生物絮团循环水养殖系统；216m³水体双层保温养殖尾水处理（臭氧消杀及蛋白分离）大棚，配套辅助设施</t>
  </si>
  <si>
    <t>重庆市大足区铁山镇建角村5组（大安现代农业园区示范核心区）。</t>
  </si>
  <si>
    <t>补助资金的30%（9万元）由项目所在地建角村集体经济组织持股，每年按持股金额5%的标准实行分红15000元。村集体经济组织占20%（3000元）分红收益主要用于农村公益事业。村全体脱贫户占80%（12000元）。</t>
  </si>
  <si>
    <t>大足区2024年龙水镇盐河社区、车辅社区雷竹产业发展项目</t>
  </si>
  <si>
    <t>1、 新接五里冲水源管道设施2080m；2、新修管理房4处340㎡；新修机房4处93㎡；4、购置卧式管道泵1台、污水泵1台、控制器2套；5、新修冷库系统2套；6、新购置柴油自吸水泵（4寸）4台、（2寸）4台；7、水库机房水泵3台、控制器3套；8、新购置超强型编制水带500m；新购置海钢电缆线300m。</t>
  </si>
  <si>
    <t>大足区龙水镇车辅社区4组5组，盐河社区6组</t>
  </si>
  <si>
    <t>通过该项目实施，实现经济效益预计50万元以上；有效增加脱贫户收入，通过入股、务工等带动脱贫户16人，人均年增收1200元，其中脱贫户3人固定就业，月收入1000元/人。</t>
  </si>
  <si>
    <t>补助资金的30%由项目所在地盐河、车辅社区集体经济组织各持股一半，每年按持股金额5%的标准实行分红。村集体经济组织占20%分红收益主要用于农村公益事业。村全体脱贫户占80%、</t>
  </si>
  <si>
    <t>大足区2024年宝顶镇铁马村优质粮油生产基地基础设施建设</t>
  </si>
  <si>
    <t>新建泵站土建、提升管网（土方），安装泵站机械设备，蓄水池排水管，新建囤水田2个</t>
  </si>
  <si>
    <t>大足区宝顶镇铁马村3组</t>
  </si>
  <si>
    <t>带动能力：本项目带动脱贫户及未消除风险的监测对象25户务工增收，其中固定务工3名，年均增收6000元/人以上，临时务工年均增收1000元/人以上，全年提供短期务工岗位50个以上，对稳定和提高当地农民的生活水平有着极好的社会效益。</t>
  </si>
  <si>
    <t>该产业项目，重庆市大足区毛坪坡农作物种植专业合作社将补助资金的30%（30万元）由项目所在地铁马村持股，每年按持股金额5%的标准实行固定分红1.5万元。村集体经济组织占20%（0.3万元）分红收益主要用于村公益事业。村全体脱贫户及未消除风险的监测对象占80%（1.2万元），其中分红收益的60%（0.72万元）平均量化到人，以人口数为单位实行固定分红；分红收益的40%，（0.48万元）由村对脱贫户及未消除风险的监测对象务工就业、人居环境整治、邻里关系、产业发展、脱贫意志等方面的情况进行综合研判并建立档案资料，实行差额化奖励并进行“三变”改革。</t>
  </si>
  <si>
    <t>大足区2024年拾万镇将军村微生物生态种养循环基地第二期改建项目</t>
  </si>
  <si>
    <t>改建猪圈舍1491㎡；微生物菌床1400㎡</t>
  </si>
  <si>
    <t>大足区拾万镇将军村5组</t>
  </si>
  <si>
    <t>解决20名脱贫户临时就业，其中3名脱贫户稳定就业，人均年增收1.8万元；养猪场设计年产育肥猪1000头，年产值200万元、企业年利润50万元。</t>
  </si>
  <si>
    <t>补助资金的30%（30万元）由项目所在地将军村集体经济组织持股，每年按持股金额5%的标准实行分红15000元。村集体经济组织占20%（3000元）分红收益主要用于农村公益事业。村全体脱贫户占80%（12000元）。</t>
  </si>
  <si>
    <t>大足区2024年龙岗街道前进社区犇泽农业高效节水灌溉项目</t>
  </si>
  <si>
    <t>1.水源工程1500m³开敞式蓄水池一座；砖混结构泵房一座，面积18㎡。2.提水及电源工程。电杆、电缆线。立式多级泵2台;配电机22KW一套，配备电力系统、止回阀、闸阀、压力表、照明等附属设备。
3管网工程，160、110、63管道，施肥机、滴灌专用管、滴灌带、表格喷头、50过滤器等，配备三通、法兰闸阀、球阀、安装座等相关附件</t>
  </si>
  <si>
    <t>大足区龙岗街大前进社区10、11、12、13组</t>
  </si>
  <si>
    <t>带动贫困户22人参与用工，其中3人为固定用工。现仍然长期雇佣脱贫户及未消除风险的监测对象，确保其有长期稳定的收益；
方式及增收金额：项目实施后可带动园区脱贫户及未消除风险的监测对象，固定用工每年人均月增收1200元左右，季节性用工人均月增收800元左右。</t>
  </si>
  <si>
    <t>1.财政补助资金的30%由所在村集体经济组织持股，每年按持股金额5%的标准实行分红：其中村集体经济组织占20%，村全体脱贫户及未消除风险监测对象占80%；2.带动脱贫户及未消除风险监测对象22人务工</t>
  </si>
  <si>
    <t>大足区2024年石马镇石门村八社区标准化蔬菜工厂产业化发展项目</t>
  </si>
  <si>
    <t>1、水净化系统1套；2、水处理环保设备及管网；3、芽苗菜自动化淋水线2条；4、购置生产周围框36000个。</t>
  </si>
  <si>
    <t>重庆市大足区石马镇石门村八社</t>
  </si>
  <si>
    <t>通过该项目实施，实现新增大足区芽苗菜1100吨以上的生产能力，年增加蔬菜产值500万元以上，企业年度营业收入将超过1500万元、带动脱贫户及未消除风险的监测对象20人以上（人均增收不低于3500元），将增加稳定就业人口3人。</t>
  </si>
  <si>
    <t>1.财政补助资金的30%（30万元）由所在村集体经济组织持股，每年按持股金额5%的标准实行分红：其中村集体经济组织占20%，村全体脱贫户及未消除风险监测对象占80%；</t>
  </si>
  <si>
    <t>大足区2024年金山镇天河村标准化种植基地、基础设施（设备）建设项目</t>
  </si>
  <si>
    <t>(1)、DN110PE管（1.6mp）6000米*75元/米=450000元。
(2)、DN75PE管（1.6mp）7000米*35元/米=245000元。
(3)、不锈钢立式自吸泵45千瓦/时2台*45000元/台=90000元。
(4)、40涡轮喷枪600套*720元/套=432000元。</t>
  </si>
  <si>
    <t>大足区金山镇天河村2组</t>
  </si>
  <si>
    <t>通过公司+基地+农户的带动模式，到2022年再增加药材种植面积1000亩，把中药材产业做大做强，到2025年药材产业达到全面丰产，年收入可达800万元以上，带动当地群众200余农户年户均增收1000元以上,固定就业人员3人，人均增收7000元以上，通过季节性务工、土地租赁、分红等方式带动脱贫户年户均增加收入2000元以上。</t>
  </si>
  <si>
    <t>1.财政补助资金的30%由所在村集体经济组织持股，每年按持股金额6%的标准实行分红：其中村集体经济组织占20%，村全体脱贫户及未消除风险监测对象占80%；
2.通过为脱贫户提供固定就业和在季节性务工等工作岗位，稳定分红等，既尽到了公司的社会责任，也解决了公司的劳务需求，实现互利双赢，,固定就业人员3人，人均增收7000元以上，通过季节性务工、土地租赁、分红等方式带动脱贫户年户均可增收2000元以上。</t>
  </si>
  <si>
    <t>大足区2024年龙石镇保家村水肥药一体化建设项目</t>
  </si>
  <si>
    <t>1、节水滴溉系统1套，田间管网1批，泵房2间，蓄水池200立方米1口。
2、水肥药一体化系统1套（首部系统1套、田间管网1批）。
3、提灌泵站。</t>
  </si>
  <si>
    <t>通过该项目实施，实现经济效益预计40万元以上；有效增加脱贫户收入，通过入股、务工等带动脱贫户21人，人均年增收1000元，其中脱贫户3人固定就业，年收入2000元/人。</t>
  </si>
  <si>
    <t>补助资金的30%（30万元）由项目所在地保家村集体经济组织持股，每年按持股金额5%的标准实行分红15000元。村集体经济组织占20%（3000元）分红收益主要用于农村公益事业。村全体脱贫户占80%（12000元）。</t>
  </si>
  <si>
    <t>大足区2024年龙岗街道前进社区根正农业农产品处理设施设备建设项目</t>
  </si>
  <si>
    <t>1、农产品仓储采配中心，5米高，800㎡彩钢大棚，内设400㎡，3高，1200立方10-15℃恒温仓一座；200㎡，3米高，600立方-3-5℃保鲜冷库一座。
2、分拣设备：六级重量分选机一台及附属机器。
3、转运设备：2吨农用搬运车1台，2吨电动叉车一台，1.5吨电动地牛2台，2吨全电动站驾搬运车1台，1.5吨堆高机1台，1.5m*0.8m电动平板车5台，大型托盘50个，小型托盘50个，周转筐600个。</t>
  </si>
  <si>
    <t>大足区龙岗街大前进社区4组</t>
  </si>
  <si>
    <t>带动贫困户21人参与用工，其中3人为固定用工。现仍然长期雇佣脱贫户及未消除风险的监测对象，确保其有长期稳定的收益；
方式及增收金额：项目实施后可带动园区脱贫户及未消除风险的监测对象，固定用工每年人均月增收1000元左右，季节性用工人均月增收700元左右。</t>
  </si>
  <si>
    <t>1.财政补助资金的30%由所在村集体经济组织持股，每年按持股金额5%的标准实行分红：其中村集体经济组织占20%，村全体脱贫户及未消除风险监测对象占80%；2.带动脱贫户及未消除风险监测对象21人务工</t>
  </si>
  <si>
    <t>大足区2024年石马镇太平社区食用菌种植项目</t>
  </si>
  <si>
    <t>1、园区喷灌设施400亩；
2、园区种植赤松茸230亩。</t>
  </si>
  <si>
    <t>大足区石马镇太平社区8、9组</t>
  </si>
  <si>
    <t>1、项目补助资金有村集体30%转化为股份持股，进行5年固定分红，收益会分配到村委贫困建卡户及其他低收入人群；
2、项目实施后可带动脱贫人口20人，人均年增收3000元（其中固定用工3人，人均年增收6000元）。</t>
  </si>
  <si>
    <t>1.财政补助资金的30%由所在村集体经济组织持股，每年按持股金额5%的标准实行分红：其中村集体经济组织占20%，村全体脱贫户及未消除风险监测对象占80%；</t>
  </si>
  <si>
    <t>大足区2024年珠溪镇盘龙村自动化高效节水灌溉项目</t>
  </si>
  <si>
    <t>1、新建设备间二座，砖混结构，规格为（长3m，宽2.5m，高3.0m）；2、首部枢纽：（1）相关设备：主要包括提水泵4个、动力配软起动电柜（30kw）4台，反洗砂石过滤器4台，叠片式过滤器组4套，比例施肥泵台，DN50不锈钢对夹式止回阀4台，真空破坏阀，进排气阀以及其他连接件等各4套3.主管网覆盖500亩，滴管管网覆盖500亩</t>
  </si>
  <si>
    <t>重庆市大足区珠溪镇盘龙村</t>
  </si>
  <si>
    <t>通过该项目实施，实现经济效益预计387万元以上；有效增加脱贫户收入，通过入股、务工等带动脱贫户22人，人均年增收2000元，其中脱贫户4人固定就业，年收入18000元/人。</t>
  </si>
  <si>
    <t>补助金额的30%（即30万元）由大足区珠溪镇盘龙村村委会进行持股，全体农户作为股东。每年按照5%的标准进行固定分红，每年分红金额为15000元，其中全体脱贫户占12000元，村委会占3000元。对全体脱贫户的12000元，其中60%（7200元）平均分配给全体农户，其余40%（4800元）由村委会对脱贫户进行差异化奖励。</t>
  </si>
  <si>
    <t>大足区2024年雍溪镇石堡村花卉基地大棚修建项目</t>
  </si>
  <si>
    <t>新建95亩土地普通钢架大棚，采用镀锌钢管，棚宽6-8米，管径≥2.5厘米，管厚≥1.5毫米，棚高≥3米，肩高≥1.7米，大棚棚膜厚≥10丝,棚膜宽12米</t>
  </si>
  <si>
    <t>重庆市大足区雍溪镇石堡村1组</t>
  </si>
  <si>
    <t>通过该项目实施，实现经济效益预计200万元以上；带动建卡脱贫户及未消除风险的监测对象20人通过土地入股分红进行收益，脱贫户固定务工3人，月收入1500以上，村集体每年保底分1.5万元。</t>
  </si>
  <si>
    <t>补助资金的30%（30万元）由项目所在地石堡村集体经济组织持股，每年按持股金额5%的标准实行分红1.5万元。村集体经济组织占20%（0.3万元）分红收益主要用于农村公益事业。村全体脱贫户及未消除风险的监测对象占80%（1.2万元）其中分红收益的60%（0.72万元）平均量化到户或人，以户或人为单位实行固定分红，分红收益的40%（0.48万元）由村委会对脱贫户务工就业、人居环境整治、邻里关系、产业发展等方面的情况进行综合研判并建立档案资料，对脱贫户进行差额化奖励。</t>
  </si>
  <si>
    <t>大足区2024年智凤街道高笋社区桔香农业仓库建设</t>
  </si>
  <si>
    <t>新建仓库500㎡（框架结构，仓库高3.6m）</t>
  </si>
  <si>
    <t>大足区智凤街道1组、3组</t>
  </si>
  <si>
    <t>1．带动情况：本项目的实施，可直接带动本社区农户144户，脱贫户或未消除风险的监测对象15人就业。其中，长期在合作社务工作业脱贫户或未消除风险的监测对象2人；雇佣脱贫户或未消除风险的监测对象作为季节性务工人员13人。每年人均增收2500余元。2．经济效益：本项目建设完成后，将节约人工管理成本200元/亩。3．社会效益：本项目的实施可带动农业增效，农民增收，生态增值，促进我区产业健康可持续发展。有效推进大足区的高效农业的发展目标。4．生态效益：本项目的完成，将有效增大土地利用率，使园区管护规范化、科学化，避免园区内人畜对濑溪流域水体的富营养化影响，人居环境将得到极大的改善。</t>
  </si>
  <si>
    <t>1.财政补助资金的30%由所在村集体经济组织持股，每年按持股金额5%的标准实行分红：其中村集体经济组织占20%，村全体脱贫户及未消除风险监测对象占80%；2.其他带动脱贫户方式。</t>
  </si>
  <si>
    <t>大足区2024年三驱镇镇月池村健良公司中药材种植基地建设项目</t>
  </si>
  <si>
    <t>1、土地整治200亩，栽种黄柏200亩
2、200亩水肥一体化灌溉设施。
①新建10平方米泵房一间，20-25KW提水泵一套，100立方米砖混蓄水池1个。
②铺设滴灌工程管道：进水管（PE 75#）600米，输水主管（PE 75#）1000米，输水支管（PE 50#）1400米。</t>
  </si>
  <si>
    <t>重庆市大足区三驱镇月池村4组</t>
  </si>
  <si>
    <t>带动15名脱贫户务工就业，其中2名脱贫户固定就业，人均年增收30000元以上；13名脱贫户临时务工，人均年增收3000元以上。</t>
  </si>
  <si>
    <t>财政补助资金的30%（即15万元）由所在村村委会持股，每年按持股金额5%（即7500元）的标准实行分红：其中村集体经济组织占20%（1500元），村全体脱贫户占80%（6000元）。</t>
  </si>
  <si>
    <t>大足区2024年智凤街道新店社区优质蔬菜基地基础设施建设项目</t>
  </si>
  <si>
    <t>1、新建基地围栏11000米；2、安装监控设施12套</t>
  </si>
  <si>
    <t>大足区智凤街道新店社区6、7组</t>
  </si>
  <si>
    <t>通过该项目实施，有效增加脱贫户收入，通过入股、务工等带动脱贫户15人，人均年增收3000元，其中脱贫户2人固定就业，年收入3000元/人。</t>
  </si>
  <si>
    <t>补助资金的30%由项目所在地新店社区集体经济组织持股，每年按持股金额5%的标准实行分红。村集体经济组织占20%，分红收益主要用于农村公益事业。村全体脱贫户占80%。</t>
  </si>
  <si>
    <t>大足区2024年拾万镇将军村产业发展项目</t>
  </si>
  <si>
    <t xml:space="preserve">益机化整治200亩种植药材（白芍黄精）及蔬菜；新建蓄水池3个；采购安装PE管3500米。 </t>
  </si>
  <si>
    <t>大足区拾万镇将军村4组、5组</t>
  </si>
  <si>
    <t>通过该项目实施，实现经济效益预计20万元以上；有效增加脱贫户收入，通过入股、务工等带动脱贫户17人，人均年增收3000元，其中脱贫户2人固定就业，年收入18000元/人。</t>
  </si>
  <si>
    <t>补助资金的30%（15万元）由项目所在地将军村集体经济组织持股，每年按持股金额5%的标准实行分红7500元。村集体经济组织占20%（1500元）分红收益主要用于农村公益事业。村全体脱贫户占80%（6000元）。</t>
  </si>
  <si>
    <t>大足区2024年万古镇天锅村新建钢架大棚项目</t>
  </si>
  <si>
    <t xml:space="preserve">新建钢架大棚34亩
</t>
  </si>
  <si>
    <t>大足区万古镇天锅村2组、3组</t>
  </si>
  <si>
    <t>1、带动能力:项目建成后合作社可向当地农户提供蔬菜种苗培育和种植技术服务，可示范带动辐射我村50户以上的种植大户及脱贫户共同发展蔬菜种植，为他们持续提供蔬菜种苗技术服务。带动部分脱贫户及农民在合作社就业380人次以上，就业人数逐年递增，并带动周边15户以上发展蔬菜种植，户均收入达8000元以上。
2、经济和社会效益：将提升合作社种植蔬菜的抗病虫害能力，可提高蔬菜产品质量，保证各类蔬菜新鲜品质及提前上市，有效提高合作社市场竞争能力。到2024年底，年产蔬菜达到1500余吨，预计通过合作社不断发展壮大，提升农产品数量和品质，年产值300万以上。
3、生态效益：项目建成后，钢架大棚有效发挥蔬菜育苗及早期种植优势，利于蔬菜产量及品质的提升。合作社充分利用土地在冬季闲置的几个月进行种植，不断提高土地的利用率，增加土地经济效益和利用价值，各类蔬菜争取申请获得“三品一标”认证。打造万古镇种植特色产业镇，带动当地蔬菜种植业的发展。</t>
  </si>
  <si>
    <t>重庆市大足区天锅生态农业发展股份合作社将本项目补助资金的30%（15万元）由天锅村集体经济组织持股，每年按持股金额5%的标准实行固定分红，其中集体经济组织占20%，分红收益主要用于农村公益事业等，天锅村全体脱贫户及监测对象占80%，其中分红收益的60%平均量化到人，以人为单位实行固定分红，每户分红收益不得超过1000元，超过部分归村集体主要用于农村公益事业等；分红收益的40%由天锅村对脱贫户及未消除风险的监测对象务工就业、人居环境整治、邻里关系、产业发展等方面的情况进行综合研判并建立档案资料，对脱贫户及未消除风险的监测对象进行差额化奖励。</t>
  </si>
  <si>
    <t>大足区2024年雍溪镇玉峡村蔬菜大棚修建项目</t>
  </si>
  <si>
    <t>新建45亩土地普通钢架大棚，采用镀锌钢管，棚宽6-8米，管径≥2.5厘米，管厚≥1.5毫米，棚高≥3米，肩高≥1.8米，大棚棚膜厚≥10丝,棚膜宽12米。</t>
  </si>
  <si>
    <t>重庆市大足区雍溪镇玉峡村7组</t>
  </si>
  <si>
    <t>通过该项目实施，实现经济效益预计100万元以上；有效增加脱贫户收入，通过入股、务工等带动脱贫户15人，人均年增收15000元以上，其中脱贫户2人固定就业，年收入18000余元。</t>
  </si>
  <si>
    <t>补助资金的30%（15万元）由项目所在地石堡村集体经济组织持股，每年按持股金额5%的标准实行分红7500元。村集体经济组织占20%（1500元）分红收益主要用于农村公益事业。村全体脱贫户及未消除风险的监测对象占80%（6000元）其中分红收益的60%（3600元）平均量化到户或人，以户或人为单位实行固定分红。分红收益的40%（即0.24万元）进行差额化奖励</t>
  </si>
  <si>
    <t>大足区2024年铁山镇三寨村华浩农业产业发展项目</t>
  </si>
  <si>
    <t>修建入场道路路基300米，修建自动饮水节水系统1套长计400米，修建料塔1个，修建料线260米，修建上猪通道80米，修建场内道路硬化200米，安装厂区大门1套，修建车辆消毒池1个，修建人员消毒室1个，修建沼气池350立方，建设格栅池108立方。</t>
  </si>
  <si>
    <t>大足区铁山镇三寨村7组</t>
  </si>
  <si>
    <t>通过该项目实施，实现经济效益预计80万元以上；有效增加脱贫户收入，通过入股、务工等带动脱贫户17人，人均年增收3000元，其中脱贫户2人固定就业，年收入18000元/人。</t>
  </si>
  <si>
    <t>补助资金的30%（15万元）由项目所在地三寨村集体经济组织持股，每年按持股金额5%的标准实行分红7500元。村集体经济组织占20%（1500元）分红收益主要用于农村公益事业。村全体脱贫户占80%（6000元）。</t>
  </si>
  <si>
    <t>大足区2024年珠溪镇小滩村柑橘园配套设施建设项目</t>
  </si>
  <si>
    <t>1、购买太阳能杀虫灯30台；
2、新建全自动水肥一体化灌溉设施200亩；
3、新建恒压自动施药系统200亩。</t>
  </si>
  <si>
    <t>重庆市大足区珠溪镇小滩村5组</t>
  </si>
  <si>
    <t>项目实施建成后，切实提高了公司发展收益，保障小滩村脱贫户112户入股合作社保本固定分红持续稳定。其中：2名脱贫户固定就业，人均年增收12000元；15名脱贫户临时性务工，人均年增收3600元；补助资金30%即15万元作为小滩村委员会的股份，每年按持股金额的5%即0.75万元，由小滩村集体经济组织占20%即0.15万元，全村脱贫户占80%即0.6万元。</t>
  </si>
  <si>
    <t>村镇公示，接受群众监督，带动脱贫人口务工就业。</t>
  </si>
  <si>
    <t>大足区2024年高升镇先进村柑橘基地基础建设项目</t>
  </si>
  <si>
    <t>5组柑橘基地：库房400平方米，围栏1700米，防鸟网40亩，水肥发酵设施1口80立方米，农用无人机1套；3组花椒基地：围栏1300米，水肥设施95亩。</t>
  </si>
  <si>
    <t>重庆市大足区高升镇先进村5组柑橘基地、先进村3组花椒基地</t>
  </si>
  <si>
    <t>该项目建成后，带动项目所在村15户以上脱贫户通过种植、劳务、产品收购代销等发展水果种植产业，户均增收2000元以上；提供季节性用工700余个（优先使用本村脱贫户家庭正常劳动力），脱贫户固定用工2名，年均增收10000元。</t>
  </si>
  <si>
    <t>产业发展项目，重庆创合农业发展有限责任公司将财政资金的30%（15万元）由项目所在地先进村委会持股，每年按持股金额5%的标准实行分红0.75万元。村集体经济组织占20%（0.15万元），分红收益主要用于农村公益事业。村全体脱贫户占80%（0.6万元）</t>
  </si>
  <si>
    <t>大足区2024年龙水镇高坡村中草药基地建设</t>
  </si>
  <si>
    <t>种植项目</t>
  </si>
  <si>
    <t>新建龙水镇高坡村中草药种植基地面积200亩；  1.修建风干房2个。2.修建围栏3800米。3.铺防草布共200亩。</t>
  </si>
  <si>
    <t>大足区龙水镇高坡村6组、7组、8组。</t>
  </si>
  <si>
    <t>通过该项目实施，实现经济效益预计400万元以上；有效增加脱贫户收入，通过务工等带动脱贫户6人，人均年增收1500元，其中5人脱贫户固定就业，年收16000元/人。</t>
  </si>
  <si>
    <t>补助资金的30%（15万元）由项目所在地高坡村集体经济组织持股，每年按持股金额5%的标准实行分红7500元。村集体经济组织占20%  （1200元）分红收益主要用于农村公益事业。村全体脱贫户占80%（6200元）。</t>
  </si>
  <si>
    <t>大足区2024年智凤街道登云社区鲜食葛根富葛产业发展设施建设项目</t>
  </si>
  <si>
    <t>配套设施</t>
  </si>
  <si>
    <t>建设产品采收棚600平方米，建设地坪600平方米，采购干燥机1台。</t>
  </si>
  <si>
    <t>重庆市大足区智凤街道登云社区5组</t>
  </si>
  <si>
    <t>1、带动能力：项目实施可实现年处理原料富葛8000吨，可带动种植户种植富葛5000亩。受益农户166人，带动脱贫户及未消除风险的监测对象16人，人均增收1200元以上（其中稳定就业人数2人以上，年人均收入9800元以上）。
2、直接经济效益：项目建成可满足8000吨富葛商品化需求，提升产品效益20%以上，年产值增加800万以上。
3、社会效益：项目实施可以带动本地运输业发展，年货物进出总量1.2万吨以上。
4、生态效益：项目投产后，可对商品化处理废弃物和污水进行集中处理，不仅减少废弃物对环境的污染，通过采用生物发酵技术，将废弃物转化为肥料或动物饲料添加剂等高附加值生态产品。</t>
  </si>
  <si>
    <t>1.财政补助资金的30%（15万元）由项目所在登云社区集体经济组织持股，每年按持股金额5%（0.75万元）的标准实行分红：其中村集体经济组织占20%（0.15万元），登云社区全体脱贫户及未消除风险监测对象占80%（0.6万元）；2.其他带动脱贫户方式，为脱贫户提供就业岗位2个，人均年收入9800元以上。</t>
  </si>
  <si>
    <t>大足区2024年高坪镇月台村产业发展项目</t>
  </si>
  <si>
    <t>建设蚕桑养殖车间600㎡</t>
  </si>
  <si>
    <t>大足区高坪镇月台村8组。</t>
  </si>
  <si>
    <t>通过该项目实施可解决月台村1000余人次务工就业（脱贫户人口25人）带动本村产业发展。</t>
  </si>
  <si>
    <t>沿线10余人参与项目监督施工，镇村两级公示，通过该项目实施可解决月台村1000余人次务工就业（脱贫户人口25人，监测户1户）带动本村产业发展。</t>
  </si>
  <si>
    <t>大足区2024年国梁镇三凤村雨田果树种植专业合作社产业发展项目</t>
  </si>
  <si>
    <t>种植黄精70亩；建仓库200平方米；场地硬化16立方米。</t>
  </si>
  <si>
    <t>大足区国梁镇三凤村1组</t>
  </si>
  <si>
    <t>通过该项目实施，实现经济效益预计15万元以上；有效增加脱贫户收入，通过入股、务工等带动脱贫户17人，人均年增收2000元，其中脱贫户2人固定就业，年收入18000元/人。</t>
  </si>
  <si>
    <t>补助资金的30%（15万元）由项目所在地三凤村集体经济组织持股，每年按持股金额5%的标准实行分红7500元。村集体经济组织占20%（1500元）分红收益主要用于农村公益事业。村全体脱贫户占80%（6000元）。</t>
  </si>
  <si>
    <t>大足区2024年龙岗街道龙岗村晨馋湾冬菜种植及初加工基地建设项目</t>
  </si>
  <si>
    <t>1、在龙岗街道办事处以及相邻的镇街，发展种植冬菜600亩， 对农民开展技术培训200人次，发放技术资料300本。2、购置冬菜加工设备8台、冬菜榨油机1台、切菜机2台、真空包装机2台、储油罐3个。3、在自有宅基地上扩建冬菜加工厂房，建筑面积270㎡，钢筋混凝土结构，建生产加工厂房，库房、检验室等。</t>
  </si>
  <si>
    <t>大足区龙岗街道龙岗村12组</t>
  </si>
  <si>
    <t>本项目建成后可通过务工、土地租赁等方式带动建卡立档脱贫户10人增收。其中带动2名建卡脱贫户固定就业，人均年增收8000元以上；8名建卡脱贫户临时务工，人均年增收3000元以上。项目完成后，进一步扩大了生产规模，可实现年销售收入800万元，促进“三农”更快发展，提高整体冬菜加工能力与技术水平，三变改革实施后，农民主动性更强，积极性更高，经济效益预计能提高35%左右。</t>
  </si>
  <si>
    <t>将补助资金的30%（15万元）由项目所在地（龙岗街道办事处龙岗村村委会）持股，每年按持股金额5%的标准实行固定分红0.75万元。村集体经济组织占20%（0.15万元）分红收益主要用于农村公益事业。村全体脱贫户占80%（0.6万元），其中分红收益的60%（0.36万元）平均量化到人，以人口数为单位实行固定分红；分红收益的40%（0.24万元）由村委会对脱贫户务工就业、人居环境整治、邻里关系、产业发展、脱贫意志等方面的情况进行综合研判并建立档案资料，对脱贫户进行差额化奖励。</t>
  </si>
  <si>
    <t>大足区2024年龙水镇大围村基础设施建设项目</t>
  </si>
  <si>
    <t>1.新建园区水肥一体化灌溉设施280亩、其中包括水管、喷头增压器4台等辅材。
2.新建园区加工库房200平方米、其中包括彩钢顶棚、活动板房、水泥地等一系列辅材。
3. 新建园区机电房抽水设备、机电房建设、柴油抽水机2台、水管700米。
4. 新建园区蓄水池一个、深度约2.5米、大约2亩地。</t>
  </si>
  <si>
    <t>大足区龙水镇大围村3、6、9、组</t>
  </si>
  <si>
    <t>1、经济目标：基地生产能力提升，预计年产值将达400余万元。
2、为脱贫户提供长期就业岗位2人，户年均增收10000余元；提供临时用工50余岗位（其中脱贫户17人，年均增收4000元）。
3、为大围村集体带来资产收益分红1.5万元/年共计5年，为大围村开展公益事业建设、巩固拓展脱贫攻坚成果、差异化奖励脱贫户等带来了稳定的经济收入来源。</t>
  </si>
  <si>
    <t>1、财政补助资金的30%由所在大围村委会持股，每年按持股金额5%的标准实行分红：其中大围村集体经济组织占20%，村全体脱贫户占80%；
2.通过土地流转、提供就业等带动脱贫户20人，其中长期务工3人。</t>
  </si>
  <si>
    <t>大足区2024年拾万镇将军村足丰柠檬产业发展项目</t>
  </si>
  <si>
    <t>1、生产加工房一间，建设面积500平方米。
2、冻库保鲜室一间，建设面积80平方米。
3、购买生产机器设备:分级选果机一台，升降机一台，托车机一台。</t>
  </si>
  <si>
    <t>带动15名脱贫户及未消除风险的监测对象就业，其中稳定就业3人，实现人均年务工收入0.8万元以上。</t>
  </si>
  <si>
    <t>大足区2024年万古镇新石村重庆鲜多源农业专业合作社产业发展项目</t>
  </si>
  <si>
    <t>新建连栋钢架大棚25亩</t>
  </si>
  <si>
    <t>大足区万古镇新石村10组</t>
  </si>
  <si>
    <t>15万元的5%支付新石村集体经济组织分红，新石村脱贫户及未消除风险的监测对象均可分配到收益，同时，带动脱贫人口稳定就业人数不少于1人。建卡脱贫户每人获得分红收益56元以上。</t>
  </si>
  <si>
    <t>1.财政补助资金的30%由所在村集体经济组织持股，每年按持股金额5%的标准实行分红：其中村集体经济组织占20%，村全体脱贫户及未消除风险监测对象占80%
2.通过流转土地、劳务用工带动周边群众，包括脱贫户增收。</t>
  </si>
  <si>
    <t>大足区2024年金山镇火花村黑山羊产业发展项目</t>
  </si>
  <si>
    <t>1修建围栏1000米；2修建200m³蓄水池一口；3、安装监控设备6组36个；4、安装刮粪机14组（刮粪板式）；5、新建养殖园区生产便道300米；6、购买8吨（宏亮牌）铡草搅拌柔丝（卧式）一体机一台；7、购买全自动青储打捆机一台；8、购买500型（宏亮牌）饲料万能粉碎机一台；9、购买300公斤（宏亮牌）饲料搅拌机一台；10、购买饲料提升机（宏亮牌）一台；11、购买300型（宏亮牌）饲料颗粒机一台；12、新建厂房200平方米。</t>
  </si>
  <si>
    <t>大足区金山镇火花村1组、3组</t>
  </si>
  <si>
    <t>通过项目实施，可以提高六河养羊专业合作社对大足黑山羊养殖水平，提高大足黑山羊良种化程度和生产速度，六河养羊专业合作社的黑山羊年出栏量可达2000只以上。预计年产值300万元。本项目将带动脱贫户及未消除风险的监测对象20人以上（户均增收1000元以上），其中（稳定脱贫户达3人以上）人均增收达18000元以上。将粪便污水进行干湿分离，进过发酵处理变废为宝，对周边农业种植项目进行有机肥供应，达到种养结合方式发展产业。</t>
  </si>
  <si>
    <t>1.项目实施通过后，将财政补助资金48万元的产业发展项目，项目实施单位将补助资金的30%（14.4万元）由项目所在地火花村集体经济组织持股，每年按持股金额6%的标准实行分红（0.864万元）：金山镇火花村占20%（0.1728万元），分红收益主要用于农村公益事业等。火花村全体脱贫户占80%（0.6912万元），其中分红收益的60%（0.4147万元）由金山镇火花村脱贫户平均量化到户或人，以户或人为单位实行固定分红；分红收益的40%（0.2764万元）由金山镇火花方对脱贫户遵纪守法、务工就业、人居环境整治、邻里关系、产业发展、脱贫意志、遵守村规民约等方面的情况进行综合研判并建立档案资料，对脱贫户进行差额化奖励。</t>
  </si>
  <si>
    <t>大足区2024年拾万镇协丰社区果园产业发展项目</t>
  </si>
  <si>
    <t>1.新建园区生产便道4680米。
2.新建围栏2700米。
3.新安装转动摄像头2套。
4.新建水井1口；新建蓄水池1口；安装机电设备1套；新建滴管管网覆盖200亩。</t>
  </si>
  <si>
    <t>重庆市大足区拾万镇协丰社区3组</t>
  </si>
  <si>
    <t>带动15名脱贫户及未消除风险的监测对象就业，其中稳定就业2人，临时就业年人均务工收入300元以上，稳定就业年人均务工收入0.6万元以上。</t>
  </si>
  <si>
    <t>补助资金的30%由项目所在地协丰社区集体经济组织持股，每年按持股金额5%的标准实行分红。集体经济组织占20%分红收益主要用于农村公益事业。村全体脱贫户占80%。</t>
  </si>
  <si>
    <t>大足区2024年玉龙镇玉龙村赤松茸种植基地基础设施建设项目</t>
  </si>
  <si>
    <t>1.安装动力线路400米（含电缆保护管）4*16+1*10/电压等级：（kv)0.6/1kv；
2安装自吸式水泵2套型号：BSW100/250(I)B-37/2,BSW100/200-22/2；
3辅设PE上水管及管件（总计16490米）；
4.新建围栏7758米。</t>
  </si>
  <si>
    <t>重庆市大足区玉龙镇玉龙村2组</t>
  </si>
  <si>
    <t>本项目通过土地租赁、分红、务工等方式带动脱贫户15人，户均年增收1000元以上，其中固定就业的脱贫户3人，人均年收入5000元。</t>
  </si>
  <si>
    <t>补助资金的30%由项目所在地玉龙村村集体经济组织持股，每年按持股金额5%的标准实行分红。村集体经济组织占20%分红收益主要用于农村公益事业。村全体脱贫户占80%。</t>
  </si>
  <si>
    <t>大足区2024年宝兴镇转龙村喜悦果蔬种植家庭农场基础设施设备建设项目</t>
  </si>
  <si>
    <t>1.新建园区围栏3000米；
2.新建生产便道1200米；
3.新建100m3以上蓄水池2个；
4.新建全自动水肥一体化节水灌溉设施130亩；
5.购买履带多功能拖拉机1台；
6.购买秸秆粉碎机1台；
7.购买除草机2台；
8.购买全自动弥雾机机2  台；
9.新建灌溉水井3口。</t>
  </si>
  <si>
    <t xml:space="preserve"> 重庆市大足区宝兴镇转龙村4组</t>
  </si>
  <si>
    <t>通过该项目实施，预计实现经济效益30万元以上。同时，将通过入股、务工等带动脱贫户15人增收，人均年增收1200元，其中脱贫户2人固定就业，年户均增收入10000元以上。</t>
  </si>
  <si>
    <t>补助资金的30%（15万元）由项目所在地转龙村集体经济组织持股，每年按持股金额5%的标准实行固定分红0.75万元。转龙村集体经济组织占20%（0.15万元），转龙村全体脱贫户及未消除风险的监测对象占80%（0.6万元）。</t>
  </si>
  <si>
    <t>大足区2024年中敖镇惠欣油用牡丹基地配套设施建设项目</t>
  </si>
  <si>
    <t>1.新建生产便道1000米（1.6米宽）；
2.新建生产便道3000米（1米宽）；
3.购买监控2套；
4.新建蓄水池400立方米1个，200立方米2个；
5.围栏2000米。</t>
  </si>
  <si>
    <t>重庆市大足区中敖镇明月村7组</t>
  </si>
  <si>
    <t>带动项目区脱贫户15人，人均年增收2500元，主要是优先聘用他们季节性务工、临时性用工、产业带动、摆滩设点便民小卖部等。其中解决项目区脱贫户2人固定就业人均年收入6000元，给猪场喂猪、基地看护、设施设备管理修复等工作岗位。</t>
  </si>
  <si>
    <t>财政补助资金的30%由大足区中敖镇明月村集体经济组织持股，每年按持股金额5%的标准实行分红：其中村集体经济组织占20%，村全体脱贫户及未消除风险监测对象占80%。</t>
  </si>
  <si>
    <t>大足区2024年龙石镇凤凰村水肥药一体化及喷灌建设项目</t>
  </si>
  <si>
    <t>1、节水喷灌系统1套(机电设备、田间管网、泵房、蓄水池)。
2、水肥药一体化系统1套（首部系统、田间管网）</t>
  </si>
  <si>
    <t>大足区龙石镇凤凰村3、6组</t>
  </si>
  <si>
    <t>1.带动能力：带动3名脱贫人口稳定就业，年均增收10000元，带动21名脱贫人口季节性务工、土地租金及分红，年均增收1000元；2. 经济效益：①本项目全部建成后，能够节省水和药肥成本达40%以上；②节约人力成本可达70%以上；③能够有效保障蓝莓植株的生长，3社会效益：①公司用工主要以周边群众特别是流转土地群众为主，帮助50余家农户就业，带动贫困户15人务工（其中3人固定务工，12人临时务工，人均月增收1800元以上）。</t>
  </si>
  <si>
    <t>1.本次补助资金的30%由村集体经济组织持股，每年按持股金额的5%实行分红：村集体经济占20%，全体脱贫户及未消除风险的监测对象占80%，其中分红收益的60%平均量化到户或人实行固定分红，每户不超过1000元，超过部分用于农村公益事业；分红收益的40%由村对脱贫户及未消除风险的监测对象进行差额化奖励。
2.带动脱贫户21人。</t>
  </si>
  <si>
    <t>大足区2024年中敖镇东林村魔芋种植产业项目</t>
  </si>
  <si>
    <t>1. 新建喷滴灌设施，10KW管道离心泵(含配件)1台。自动控制系统（含电磁阀3个、变频控制器1套）。110PE管主干管、75PE管分干管合计1500米。20PE管支管道每亩铺设180米，PE管配件，摇臂喷头（含地插杆）；
2. 32亩普通钢架大棚；
3. 安装园区监控设备3套； 
4. 275米围栏。</t>
  </si>
  <si>
    <t>大足区中敖镇东林村四组</t>
  </si>
  <si>
    <t>项目实施通过土地租聘、劳务工作，效益分红等方式带动农户72户，人均收入2000元以上，帮助12户建卡贫困户就业，人均增加收入5000元，（其中脱贫稳定就业人员2人，人均增加收入18000元）。</t>
  </si>
  <si>
    <t>土地租金，劳务费用，绩效分红，民种企收。</t>
  </si>
  <si>
    <t xml:space="preserve">   大足区2024年宝兴镇核桃村基础设施建设项目</t>
  </si>
  <si>
    <t>新建主立柱≥70×50×2.5毫米双面热镀锌钜管、次立柱≥50×30×1.5毫米双面热镀锌钜管、拱杆≥25×1.5毫米镀锌钢管、水槽≥32×1.8毫米热镀锌型材、顶高≥4.3米连栋钢架大棚25亩。</t>
  </si>
  <si>
    <t>大足区宝兴镇核桃村5、6组。</t>
  </si>
  <si>
    <t>通过该项目实施，实现经济效益预计20万元以上；通过入股、务工等带动脱贫户16人增收，人均年增收1200元。其中，脱贫户2人固定就业，年收入18000元/人。</t>
  </si>
  <si>
    <t xml:space="preserve">     补助资金的30%（15万元）由项目所在地核桃村集体经济组织持股，每年按持股金额5%的标准实行分红0.75万元。核桃村集体经济组织占20%（0.15万元），核桃村全体脱贫户占80%（0.6万元）。</t>
  </si>
  <si>
    <t>大足区2024年铁山镇胜丰村大足冬虾核心育种场创建及育苗基地升级项目</t>
  </si>
  <si>
    <t>现代种业立体化</t>
  </si>
  <si>
    <t>新建大足冬虾核心育种场1个育养池650m³等，升级大足冬虾育苗基地配置光伏微孔增氧设施4套，农用无人机1台。</t>
  </si>
  <si>
    <t>大足区铁山镇胜丰村4社</t>
  </si>
  <si>
    <t>经济效益：本项目投资少，见效快，劳动强度高低，建设完成后吸纳当地人员就业，提高产品质量、降低产品的销售风险、提高管理效率、增加销售收入，逐步实现智慧化农业生产，有利于提高产品的品质，大大提高农民收入水平。
   社会效益：利用农场的养殖技术、种植技术，因地制宜，发挥场地优势，提升农业竞争能力，为当地解放剩余劳动力，较好地为当地农民勤劳致富提供就业岗位，可带动本村脱贫户及未消除风险的检测对象10人，其中稳定就业1人，产生较大的 社会效益，真正实现农场和农民增收，互利共赢。
   生态效益：项目建成达产后，通过多种举措，大力发展绿色、有机农产品，有效带动绿色，有机农产品等农业产业发展，能够完善产业链条，壮大主导产业，促进产业结构调整，促进标准化的生产模式构建，同时能减少撂荒地的合理利用。</t>
  </si>
  <si>
    <t>1.财政补助资金的30%由所在村集体经济组织持股，每年按持股金额5%的标准实行分红：其中村集体经济组织占20%，村全体脱贫户及未消除风险监测对象占80%；2.带动10户脱贫户以固定用工、劳务用工、产品代销等方式增收致富。</t>
  </si>
  <si>
    <t xml:space="preserve"> 大足区2024年宝兴镇杨柳社区月斧山家庭农场种养结合围栏建设项目</t>
  </si>
  <si>
    <t>1.新建围栏4300米；
2.新钻灌溉用井8口；
3.新购置大元深井泵8台；
4.新购置全自动蔬菜包装机1台；
5.制作30万个农场不干胶商标。</t>
  </si>
  <si>
    <t xml:space="preserve">   大足区宝兴镇杨柳社区8组</t>
  </si>
  <si>
    <t>项目建成投产后，农场年可扶持农户20人创业、100人就业（脱贫户10人），户均增收1000余元。其中脱贫户固定用工1人，年增收12000余元；同时，利用电商平台，可帮助农户（脱贫户）代销农产品20余万元。</t>
  </si>
  <si>
    <t xml:space="preserve">   财政补助资金的30%（9万元）由杨柳社区集体经济组织持股，每年按持股金额5%的标准实行分红0.45万元。其中社区集体经济组织占20%（0.09万元），村全体脱贫户及未消除风险监测对象占80%（0.36万元）。
</t>
  </si>
  <si>
    <t>大足区2024年龙岗街道宝林村盟友家庭农场基地建设项目</t>
  </si>
  <si>
    <t>购巢础 230 件（蜜蜂的蜡皮）、巢框 7000 个、蜂箱 500套、蜂蜜瓶 3125个（1000g）、种蜂330群、转动摄像头一套(硬盘、录像机、显示器)、饲喂器500个(1.5公斤)、摇蜜机4台（自翻皮）。</t>
  </si>
  <si>
    <t>大足区龙岗镇宝林村20组</t>
  </si>
  <si>
    <t>项目实施通过务工、土地租赁、分红等方式带动脱贫人口10人，户均增收1000元以上(其中脱贫人口稳定就业1人， 年人均增收6000元以上)</t>
  </si>
  <si>
    <t>财政补助资金的30%（9万元）由宝林村集体经济组织持股，每年按持股金额5% 的标准实行分红：其中宝林村集体经济组织占20%，宝林村全体脱贫户占80%。</t>
  </si>
  <si>
    <t>大足区2024年龙岗街道宝林村养猪场配套设施建设项目</t>
  </si>
  <si>
    <t>1、新建沼液池1个500立方米（20m*10m*2.5m）；
2、新建蓄水池1个200立方米（16m*5m*2.5m）；
3、购置粪便固液干湿分离机（CNFL-XS、11KW）1台。</t>
  </si>
  <si>
    <t>重庆市大足区龙岗街道宝林村6组</t>
  </si>
  <si>
    <t>1、经济效益：本项目投资(包括管道、沼液池、动力设备等)可以使用5年左右，每年节省的肥料和农药至少为700元/亩，增产幅度可达30%以上，促进基地年增收100万元以上。
2、社会效益：本项目建设完成后，将实现标准化、智能化的养殖水平，将至少吸纳周边农户10人就业，为当地农民增收致富搭建了一个长期平台，对加强社会安定团结，加速社会主义建设，社会稳定做出了贡献。同时助力推动一二三产业融合发展，形成规模性的产业化经济链，促进乡村振兴。
3、生态效益：发展以净化排泄物治理为核心的生态链，利用种养业物质能量循环原理，“猪-沼-林” 等生态模式为主的种养殖循环模式，以沼气池为纽带，注重种养优势互补和良性生态循环，养殖场产生的粪便通过干、湿分离，进入沼气池进行厌氧发酵处理后，变废为宝， 沼液能直接通过滴灌设施成为林地的废料，增加土壤有机质，减少了能源、化肥、农药等方面的物质投入，促进了畜牧产业发展低碳化，实现畜禽养殖废物资源化循环利用。
4、示范带动效益：本项目建成后可通过务工、土地租赁等方式带动建卡立档脱贫户10人增收。其中带动1名建卡脱贫户固定就业，人均年增收5000元以上；9名建卡脱贫户临时务工，人均年增收3000元以上。</t>
  </si>
  <si>
    <t xml:space="preserve"> 1.财政补助资金的30%由龙岗街道宝林村集体经济组织持股，每年按持股金额5%的标准实行分红：其中村集体经济组织占20%，村全体脱贫户及未消除风险监测对象占80%；2.通过土地流转、务工就业，带动10人增收。</t>
  </si>
  <si>
    <t>大足区高升镇旭光村2024年无花果基地建设项目</t>
  </si>
  <si>
    <t>120亩无花果基地灌溉设施建设及防草布等相关附属项目</t>
  </si>
  <si>
    <t>重庆市大足高升镇旭光村3组</t>
  </si>
  <si>
    <t>项目建成后将带动脱贫户及未消除风险的监测对象10人，人均增收1500元，其中固定就业脱贫户1人，年收入10000元。</t>
  </si>
  <si>
    <t>补助金额的30%（即9万元）由重庆市大足区高升镇旭光村股份经济联合社进行持股，每年按照5%的标准进行固定分红，每年分红金额为4500元，其中全体脱贫户占3600元，村集体占900元。</t>
  </si>
  <si>
    <t>大足区2024年龙水镇高坑村农业七化建设项目</t>
  </si>
  <si>
    <t>（1）喷灌系统：大流量变频泵、砂石过滤器、空气阀、变频控制系统、PE水管及其他连接配件等。
（2）围栏部分：新安装围栏2200米。
（3）防草布部分：新铺设防草布50亩。
（4）园区监控部分：园区新安装1套转动摄像头。</t>
  </si>
  <si>
    <t>大足区龙水镇高坑村2组</t>
  </si>
  <si>
    <t>1、经济效益
本项目实施后，预计年节约劳动力100个以上，节省劳务支出2万元以上；同时灌溉的利用率提高20%以上，节省水资源超过30%。同时减少因干旱造成的农作物的损失。
2、社会效益
企业位于大足区龙水镇高坑村，固定就业贫困户10户，其他农户20户，年均临时用工人数超过500人次，为当地农户就业创收超过6万，一定程度上解决了农村剩余劳动力增收难问题和土地撂荒问题，同时企业的发展，将带动周边农户自有土地种植柑橘、由基地统一收购，带动周边共同发展柑橘产业。</t>
  </si>
  <si>
    <t>按照补助金额的30%（即9万元）由大足区龙水镇高坑村村委会进行持股，每年按照5%的标准进行固定分红，每年分红金额为4500元，其中全体脱贫户占3600元，村委会占900元。对全体脱贫户的3600元，其中60%（2160元）平均分配给全体户，其余40%（1440元）由村委会对脱贫户进行差异化奖励</t>
  </si>
  <si>
    <t>大足区2024年季家镇柏杨村果蔬种植示范园基础设施建设项目</t>
  </si>
  <si>
    <t>1.新建蔬菜连栋钢架大棚14.5亩；
2.新建园区监控设备3套。</t>
  </si>
  <si>
    <t>大足区季家镇柏杨村1、2、3、4、5组</t>
  </si>
  <si>
    <t>通过该项目实施，实现经济效益预计20万元以上；有效增加脱贫户收入，通过入股、务工等带动脱贫户10人，人均年增收1000元，其中脱贫户1人固定就业，年收入12000元/人。</t>
  </si>
  <si>
    <t>补助资金的30%（9万元）由项目所在地季家镇柏杨村村集体经济组织持股，每年按持股金额5%的标准实行分红4500元。村集体经济组织占20%（900元）分红收益主要用于农村公益事业。村全体脱贫户占80%（3600元）。</t>
  </si>
  <si>
    <t>大足区2024年棠香街道水峰社区普通钢架大棚建设项目</t>
  </si>
  <si>
    <t>新建钢架大棚24亩，其中：购买镀锌钢管，管径≥2.5厘米，管厚≥1.5毫米，大棚棚膜厚≥5丝，以及建设大棚所需配件。</t>
  </si>
  <si>
    <t>大足区棠香街道水峰社区6组</t>
  </si>
  <si>
    <t>本项目实施后，每年将增加西瓜每亩300斤，草莓产量每亩200斤，增收10余万元。全年长期提供劳动就业岗位，其中脱贫户及未消除风险的监测对象长期工作岗位1人，季节性用工贫困户7人，技术指导1人，农产品销售1人，带动周边农户的劳务收入，帮助贫困户脱贫。</t>
  </si>
  <si>
    <t>补助资金的30%（9万元）由项目所在地双丰村集体经济组织持股，每年按持股金额5%的标准实行分红4500元。村集体经济组织占20%（900元）分红收益主要用于农村公益事业。村全体脱贫户占80%（3600元）。</t>
  </si>
  <si>
    <t>大足区2024年石马镇新立村高温冷藏库烘干设施建设项目</t>
  </si>
  <si>
    <t>1、建设高温冷藏库1间120立方，
2、建设烘干设施40立方。
3、购买开沟机一台。
4、购买旋耕机一台。
5、新建围网3265米。
6、安装监控16个。
7、喷灌管网4760米。</t>
  </si>
  <si>
    <t>大足区石马镇新立村2组</t>
  </si>
  <si>
    <t>产业带动脱贫户10人，固定员工1人每年增收6000元。带动临时务工人员60人，平均每年增收1600元，项目建成后赤松茸和柑橘售卖期都可延长，直接经济效益提高30%。</t>
  </si>
  <si>
    <t>补助资金的30%（9万元）由项目所在地新立村集体经济组织持股，每年按持股金额5%的标准实行分红4500元。村集体经济组织占20%（900元）分红收益主要用于农村公益事业。村全体脱贫户占80%（3600元）。</t>
  </si>
  <si>
    <t>大足区2024年龙岗街道明星村4组杨老九香菇种植基地建设项目</t>
  </si>
  <si>
    <t>1、新增智能化机械设施。
（1）定制回旋式电脑数控装袋机2台，型号PD-803，外形尺寸1.93米x0.62米x1.23米，功率6KW，制棒速度1000-1400棒/小时；
（2）定制传送带1套，型号YS7134，功率0.55KW，转速1400r/min；
 （3）铲车一辆，型号：ZL-930,功率55KW，载重量2000KG；
  2、建8亩普通钢架大棚。
（1）新建普通钢架大棚8亩，采用镀锌钢管，棚宽8米，管径≥2.5厘米，管厚≥1.5毫米，棚高≥3米，肩高≥1.7米。</t>
  </si>
  <si>
    <t>重庆市大足区龙岗街道明星村4组</t>
  </si>
  <si>
    <t>通过务工、土地租赁、分红等方式带动脱贫户及未消除风险监测对象19人，人均增收3000元以上（其中脱贫人口稳定就业1人，年增收10000元以上）。</t>
  </si>
  <si>
    <t xml:space="preserve">
补助资金的30%（9万元）由项目所在龙岗街道明星村集体经济组织持股，每年按持股金额5%的标准实行固定分红0.45万元。明星社区委员会占20%（0.09万元）分红收益主要用于农村公益事业。社区全体脱贫户占80%（0.36万元）。</t>
  </si>
  <si>
    <t>大足区2024年季家镇柏杨村滴水灌溉项目</t>
  </si>
  <si>
    <t>1．新建蓄水池1个，共计50立方米。
2.6分PE管1万2千米。
3.50PE管1600米。
4.旋耕机一台（1GZL-220F）
5.人工费。
6.滴管喷头8000套。
7.微型挖机一台（xe17uG401)。</t>
  </si>
  <si>
    <t>大足区季家镇柏杨村4组</t>
  </si>
  <si>
    <t>完成该项目后，能为当地脱贫户提供固定就业1人，年收入8000元以上。二是通过股权分红，全村脱贫户获得4500元的分红金。</t>
  </si>
  <si>
    <t>重庆市大足区季家镇柏杨村集体经济享有本项目财政农业补助资金的30%股权（即9万元），每年按持股金额5%的标准实行分红：村集体经济组织占20%，分红收益主要用于农村公益事业等。村全体脱贫户占80%，其中分红收益的60%平均量化到户或人，以户或人为单位实行固定分红，每户分红收益不得超过1000元，超过部分归村集体主要用于农村扶贫和公益事业等；分红收益的40%由村对脱贫户务工就业、人居环境整治、邻里关系、产业发展、脱贫意志等方面的情况进行综合研判并建立档案资料，对脱贫户进行差额化奖励。</t>
  </si>
  <si>
    <t>大足区2024年宝兴镇黄桥村老三梅花基础配套设施建设项目</t>
  </si>
  <si>
    <t>1.打深水井5口；
2.购买深水泵5台；
3.铺设浇水管网2400米；
4.购买500套紫砂培养盆；
5.购买电动堆高叉车一台；
6.修建生产便道460米（73.6立方）。</t>
  </si>
  <si>
    <t xml:space="preserve">   大足区宝兴镇黄桥村4组</t>
  </si>
  <si>
    <t>项目实施后，企业生产能力将进一步提升，年销售额将突破600万元。同时，将带动周边农户221户（脱贫户36人）通过流转土地、务工、固定分红等增收，户均增收500元以上；将提供产品种植、产品分栋、产品包装、产品运输、产品直播等就业岗位30余个，户均增收1500元以上。其中，脱贫户长期务工3人，2人年均增收1.9万余元，1人年增收7000元以上。</t>
  </si>
  <si>
    <t xml:space="preserve"> 补助资金的30%（9万元）由项目所在地黄桥村集体经济组织持股，每年按持股金额5%的标准实行固定分红0.45万元。黄桥村集体经济组织占20%（0.09万元），黄桥村全体脱贫户及未消除风险的监测对象占80%（0.36万元）。</t>
  </si>
  <si>
    <t>大足区2024年季家镇石桥村基础设施建设项目</t>
  </si>
  <si>
    <t>1、新建山地轨道运输系统；
2、无人机1台；
3、防草布60亩；
4、节水灌溉设施设备60亩（包含63管、32管、25管、蓄水池80m³一个）；
5、开沟机1台；
6、微耕机1台。</t>
  </si>
  <si>
    <t>重庆市大足区季家镇石桥村4组</t>
  </si>
  <si>
    <t>通过务工、土地租赁、分红等方式带动脱贫户及未消除风险监测对象10人，人均年增收1000元以上（其中固定用工1人，每人年增收6000元以上）。</t>
  </si>
  <si>
    <t>财政补助资金的30%由所在村石桥村集体经济组织持股，每年按持股金额5%的标准实行分红：其中村集体经济组织占20%，村全体脱贫户及未消除风险监测对象占80%</t>
  </si>
  <si>
    <t xml:space="preserve">     大足区2024年宝兴镇黄桥村蘑菇生产可控化和机械化建设项目</t>
  </si>
  <si>
    <t>1.新建郑辉采暖设备1套，含电脑数控采暖锅炉1台及地暖管和循环水泵；  
 2.购置高压灭菌锅2台、生物培养箱1台、水分测试仪1台、智能采集设施设备1套、蘑菇提篮20000个、玉米芯粉碎机1台、拖拉机带定制蘑菇覆土拖挂1台、超净工作台1台。</t>
  </si>
  <si>
    <t>项目建成后，将带动周边农户60户通过务工、入股分红、农作物秸秆销售等增收，户均增收500元以上。其中脱贫户10人就业（长期务工1人，年均增收12000元以上），人均增收1500元以上。</t>
  </si>
  <si>
    <t>补助资金的30%（9万元）由项目所在地黄桥村集体经济组织持股，每年按持股金额5%的标准实行固定分红0.45万元。黄桥村集体经济组织占20%（0.09万元），黄桥村全体脱贫户及未消除风险的监测对象占80%（0.36万元）。</t>
  </si>
  <si>
    <t>大足区2024年铁山镇多宝稻药轮种基地建设</t>
  </si>
  <si>
    <t>1.新建2300米基地生产道路；2.新建基地600米围栏；3.新建基地监控设备2套；4.购置基地生产所需机械设备（T50无人机1套、履带式运输车1台）；5.新建115亩灌溉设施1套及管网1100米。</t>
  </si>
  <si>
    <t>大足区铁山镇多宝村4组</t>
  </si>
  <si>
    <t>带动1名脱贫人口稳定就业，年均增收7000元，带动10名脱贫人口季节性务工、土地租金及分红，年均增收1000元。</t>
  </si>
  <si>
    <t>补助资金的30%（9万元）由项目所在地多宝村集体经济组织持股，每年按持股金额5%的标准实行分红4500元。村集体经济组织占20%（900元）分红收益主要用于农村公益事业。村全体脱贫户占80%（3600元）。</t>
  </si>
  <si>
    <t>大足区2024年智凤街道黄连社区养猪场配套设施建设项目</t>
  </si>
  <si>
    <t>1.购买猪场生产转运设备1套</t>
  </si>
  <si>
    <t>重庆市大足区智凤街道黄连社区6组</t>
  </si>
  <si>
    <t>通过建立土地流转、资金入股、劳务用工、稳定就业等利益联结方式带动脱贫人口10人，年均增收3000元以上，其中脱贫人口稳定就业1人，年人均增收6000元以上。</t>
  </si>
  <si>
    <t>补助资金的30%（9万元）由大足区智凤街道黄连社区村集体经济组织持股，每年按持股金额5%的标准实行分红4500元。村集体经济组织占20%（900元）分红收益主要用于农村公益事业。村全体脱贫户占80%（3600元）。</t>
  </si>
  <si>
    <t>大足区2024年棠香双丰村恋池家庭农场产业发展建设项目</t>
  </si>
  <si>
    <t>生产便道500米、新建普通钢架大棚13亩、新建节水灌溉13亩、园区围栏500米、新建轨道运输车260米、建设生态拦截池0.4亩</t>
  </si>
  <si>
    <t>大足区棠香街道双丰村1组</t>
  </si>
  <si>
    <t>1、新建生产便道500米4万元。
2. 灌溉面积13亩1.3万元。
3.新建普通钢架大棚13亩15.6万元。
4.园区围栏500米1万元。
5.新建轨道运输车260米5.52万元。
6.建设生态拦截池0.4亩2.58万元。</t>
  </si>
  <si>
    <t>大足区2024年雍溪镇石堡村生态渔业产业发展项目</t>
  </si>
  <si>
    <t>修建场区内生产便道1050米，养殖场围栏1000米，甲鱼防逃挡板1000米，监控设施一套，发电机1台，自动增氧机远程控制器5台，新建发酵池1个，改建净化池1100立方米，购买安装牛蛙养殖网箱70个</t>
  </si>
  <si>
    <t>重庆市大足区雍溪镇石堡村5组</t>
  </si>
  <si>
    <t>通过该项目实施，实现经济效益预计30万元以上；有效增加脱贫户收入，通过入股、务工等带动脱贫户12人，人均年增收1500元，其中脱贫户2人固定就业，年收入18000元/人。</t>
  </si>
  <si>
    <t>补助资金的30%（9万元）由项目所在地石堡村集体经济组织持股，每年按持股金额5%的标准实行分红4500元。村集体经济组织占20%（900元）分红收益主要用于农村公益事业。村全体脱贫户及未消除风险的监测对象占80%（3600元）其中分红收益的60%（2160元）平均量化到户或人，以户或人为单位实行固定分红。</t>
  </si>
  <si>
    <t>大足区2024年宝兴镇转龙村碧云原生态农业有限公司基地建设项目</t>
  </si>
  <si>
    <t>1.新建网洞≤10×10厘米、高≥1.8米、凝土固定立柱高≥2.1米、壁厚≥1毫米的园区围栏3600米；
2.安装含6口硬盘录像机1台、4T存储硬盘1个、枪机监控摄像头6个、23.8吋显示器1台及摄像头立柱、网线、电源线、辅材、施工等每套的监控设施6套；
3.新建宽1.6米、混凝土厚10厘米、水泥标号≥C20的混凝土浇灌硬化园区生产便道2500米；
4.新建井深80米的灌溉水井2口。</t>
  </si>
  <si>
    <t>大足区宝兴镇转龙村2组</t>
  </si>
  <si>
    <t>项目实施后，将通过土地流转、务工等带动脱贫户及未消除风险的监测对象20人增收，户年均增收1500元以上。其中脱贫户及未消除风险的监测对象长期务工3人，户均增收8000以上。</t>
  </si>
  <si>
    <t>补助资金的30%（9万元）由项目所在地转龙村集体经济组织持股，每年按持股金额5%的标准实行固定分红0.45万元。转龙村集体经济组织占20%（0.09万元），转龙村全体脱贫户及未消除风险的监测对象占80%（0.36万元）。</t>
  </si>
  <si>
    <t>大足区2024年金山镇红旗村佛手种植基础设施建设项目</t>
  </si>
  <si>
    <t>建设全自动喷灌设施220亩：包括2个灌溉水塘，φ75PE管1120米，φ63PE管600米，φ50PE管300米，2套22KW灌溉离心泵，一套7.5KW灌溉离心泵；建设园区监控设备14套，转动摄像头≥6个。</t>
  </si>
  <si>
    <t>大足区金山镇红旗村5组</t>
  </si>
  <si>
    <t>通过务工、土地租赁、分红等方式带动脱贫户及未消除风险的监测对象10人以上；人均收入1000元以上，其中稳定就业人数1人，年人均收入7000元以上。</t>
  </si>
  <si>
    <t>公司将财政补助资金的30%由所在村集体经济组织持股，每年按持股金额5%的标准实行分红：其中村集体经济组织占20%，村全体脱贫户及未消除风险监测对象占80%；带动脱贫户及未消除风险的监测对象15人以上（其中稳定就业人数2人）；通过务工、土地租赁、分红等方式带动脱贫户年户均增入1000元以上。其中稳定就业人员2人，年人均增收7000元以上。</t>
  </si>
  <si>
    <t>大足区2024年铁山镇继光稻药轮种基地建设</t>
  </si>
  <si>
    <t>1.新建铁山镇继光村现代化稻药轮种农用设施用房一间，面积约780平方米；2.购买药材工业烘干房2台</t>
  </si>
  <si>
    <t>大足区铁山镇继光村2组</t>
  </si>
  <si>
    <t>通过该项目实施，实现经济效益预计50万元以上；有效增加脱贫户收入，通过入股、务工等带动脱贫户12人，人均年增收4000元，其中脱贫户1人固定就业，年收入8000元/人。</t>
  </si>
  <si>
    <t>补助资金的30%（9万元）由项目所在地**村集体经济组织持股，每年按持股金额5%的标准实行分红4500元。村集体经济组织占20%（900元）分红收益主要用于农村公益事业。村全体脱贫户占80%（3600元）。</t>
  </si>
  <si>
    <t>大足区2024年国梁镇方碑村弘晟源水产品养殖场基础配套设施建设项目</t>
  </si>
  <si>
    <t>1新建机井1口，生产便道3000米，防渗漏膜2045公斤，挖方5100方，项目简介牌1块，安全警示牌3块，安装监控摄像头32个。</t>
  </si>
  <si>
    <t>大足区国梁镇方碑村2组</t>
  </si>
  <si>
    <t>通过基地的示范带动，探索出统一流转土地、规划建设、购苗和销售的养殖模式。同时，积极引导农户和脱贫户发展稻虾综合种养模式，提供就业岗位10个，稳定就业1人。</t>
  </si>
  <si>
    <t>补助资金的30%（9万元）由项目所在地方碑村集体经济组织持股，每年按持股金额5%的标准实行分红4500元。村集体经济组织占20%（900元）分红收益主要用于农村公益事业。村全体脱贫户占80%（3600元）。</t>
  </si>
  <si>
    <t>大足区2024年国梁镇阳光村兴恺达水产品养殖场基础配套设施建设项目</t>
  </si>
  <si>
    <t>1项目简介，安全警示牌，2挖方16000m³。3铺设土工布2000㎡。4铺设110PE管500米。5安装三相抽水机1台（含电线）。6新建生产便道4000米。7安装摄像头枪机17个，球机3个，电线光纤线水泥电线杆2根，配电箱1个</t>
  </si>
  <si>
    <t>大足区国梁镇阳光村7组</t>
  </si>
  <si>
    <t>1.30万元3%的5%支付阳光村集体经济组织分红，阳光村脱贫户及未消除风险的监测对象均可分配到收益，每人获得分红收益45.45元以上。2.提供就业岗位10个，其中稳定就业1人，人均月收入达到2500元以上。</t>
  </si>
  <si>
    <t>补助资金的30%（9万元）由项目所在地阳光村集体经济组织持股，每年按持股金额5%的标准实行分红4500元。村集体经济组织占20%（900元）分红收益主要用于农村公益事业。村全体脱贫户占80%（3600元）。</t>
  </si>
  <si>
    <t>大足区2024年铁山镇高龙村源鹏养殖监控围栏项目</t>
  </si>
  <si>
    <t>路面硬化154方，监控2套，大疆T50无人机1套，雷沃水稻收割机1台，塘管家2套，推水增氧机14台</t>
  </si>
  <si>
    <t>大足区铁山镇高龙村1组</t>
  </si>
  <si>
    <t>1、设备购买后可有效带动周边农户100户，400余人，从事粮食生产，有效减少土地撂荒的问题，其中有1名脱贫户或未消除脱贫风险的监测对象在合作社固定务工，年平均增收7000元。2名脱贫户或未消除脱贫风险的监测对象在合作社临时务工，年均增收2000元。
2、财政补助资金的30%由高龙村集体经济组织持股，每年按持股金额5%的标准实行分红，分红期5年。
3、项目建成后，可增加每亩产值1500元以上，同时可以帮助周边老百姓收获水稻时间上不在受限于外地收割机</t>
  </si>
  <si>
    <t>财政补助资金的30%由高龙村集体经济组织持股，每年按持股金额5%的标准实行分红，分红期5年。3、项目建成后，可增加每亩产值1500元以上，同时可以帮助周边老百姓收获水稻时间上不在受限于外地收割机3、项目建成后，可增加每亩产值1000元以上。</t>
  </si>
  <si>
    <t>大足区2024年石马镇太平社区黑山羊产业信息化升级项目</t>
  </si>
  <si>
    <t>项目智慧化</t>
  </si>
  <si>
    <t>1、软件功能升级一套，2、多功能室信息化建设一套。</t>
  </si>
  <si>
    <t>大足区石马镇太平社区9组</t>
  </si>
  <si>
    <t>该项目建成后，提高产业化水平和市场竞争力，间接为企业提高经营效率、增加经营经济效益，建设和经营过程中优先安排贫困户在基地务工，优先保证农户，带动脱贫户及未消除风险的监测对象2人固定用工，增收6000元/年，13人临时用工至少增收300元/年。</t>
  </si>
  <si>
    <t>重庆市大足区太平社区居民委员会享有本项目资金的30%股权（即15万元），每年按持股金额5%的标准实行分红0.75万元，太平社区居民委员会占20%（0.15万元），分红收益主要用于农村公益事业等，全体贫困户占80%（0.6万元），其中分红收益的60%（0.36万元）由太平社区居民委员会平均量化到未消除风险的监测对象，实行固定分红；分红收益的40%（0.24万元）由太平社区居民委员会对脱贫户及未消除风险的监测对象务工就业、人居环境整治、邻里关系、产业发展等方面的情况进行综合研判并建立档案资料，对脱贫户及未消除风险的监测对象进行差额化奖励。</t>
  </si>
  <si>
    <t>大足区2024年珠溪镇武胜村农业智慧化项目</t>
  </si>
  <si>
    <t>智慧农业</t>
  </si>
  <si>
    <t>（1）农业智慧化生产基地检测设备一套；（2）农产品商品化处理、分拣、加工设备一套；（3）智慧农业管理中心设施设备一套。</t>
  </si>
  <si>
    <t>重庆市大足区珠溪镇武胜村</t>
  </si>
  <si>
    <t>项目建成后将带动15人就业，其中稳定就业2人，稳定工人每人每年增收8000元以上，临时工每人每年增收2000元以上。</t>
  </si>
  <si>
    <t>大足区2024年黑山羊统防统治项目</t>
  </si>
  <si>
    <t>购买羊痘8万头份、羊三联四防苗4.6万头份、羊传染性胸膜炎4.4万头份；吡喹酮1200瓶、阿苯达唑1600瓶、伊维菌素针2000盒、阿维菌素片700瓶伊维菌素片2000瓶； 月苄三甲氯铵溶液200瓶、30%三氯异氰尿酸粉2000瓶、方通无迪2000瓶、优保（5%聚维酮碘）1000瓶、戊二醛3000瓶、碘消安1000瓶；疫苗箱120个、棉花120袋、20ml金属注射器200具、2ml连续注射器120具、持针钳200把、10ml针盒200个、手动喷雾器120个、手术手套1000双、注射针头2100板、碘酒200瓶、耳钳120把。</t>
  </si>
  <si>
    <t>大足区一环北路东段398号附3号（全区养羊户）</t>
  </si>
  <si>
    <t>通过该项目的实施推广，羊只疫病得到有效预防、控制，有力促进了大足黑山羊产业快速发展，大足黑山羊知名度和影响力不断提升；实现黑山羊出栏量达到20万只，建成中国南方黑山羊供种高地和商品肉羊生产加工基地，起到积极的促进和推动作用，取得良好的积极效益和社会效益。</t>
  </si>
  <si>
    <t>全区养羊户参与，免费领取疫苗、消毒药、驱虫药、防疫器械。</t>
  </si>
  <si>
    <t>大足区2024年石马镇太平社区黑山羊牧草种子购买项目</t>
  </si>
  <si>
    <t>购买饲用甜高粱 1500 公斤、青贮玉米 1800 公斤、燕麦 350 公斤、多花黑麦草 1000 公斤、三叶草 100 公斤、紫花苜蓿100公斤。</t>
  </si>
  <si>
    <t>大足区石马镇太平社区</t>
  </si>
  <si>
    <t>通过项目实施，使合作社的羊存栏的数量增加 1500 只，年出栏数量增加 3000 只，能繁母羊存栏数量增加1000 只，羊出栏平均体重增加 5%，鲜草产量和可食鲜草产量增加 8%，通过牧草青贮解决冬季草料缺乏，达到四季牧草均衡供给，合作社社员经营收入及同比增长不低于 5%，辐射带动周边农户户均增收 2800 元。</t>
  </si>
  <si>
    <t>村镇公示，接受群众监督，带动农户25人，带动脱贫户3人。</t>
  </si>
  <si>
    <t>大足区2024年消费帮扶</t>
  </si>
  <si>
    <t>用于消费帮扶馆托管运营、组织及参加消费帮扶展会节会、品牌打造和展销平台等相关工作，促进农特产品销售</t>
  </si>
  <si>
    <t>开展消费帮扶活动，帮助销售农产品，增加农户收入，提高生活水平，助力乡村振兴。</t>
  </si>
  <si>
    <t>通过农产品销售，增加农户收入，项目实施接受周边群众参与与监督。</t>
  </si>
  <si>
    <t>大足区2024年临时性公益特岗</t>
  </si>
  <si>
    <t>公益性岗位</t>
  </si>
  <si>
    <t>开发公益性岗位1060人，为脱贫人口、监测对象提供村道管护、河道管护等临时性岗位，按每小时18元计发劳动报酬，每周2天，每天不少于2小时，按300元/人/月予以发放补助。</t>
  </si>
  <si>
    <t>开发公益性岗位，为脱贫人口、监测对象提供村道管护、河道管护等临时性岗位，按300元/人/月予以发放补助，增加收入</t>
  </si>
  <si>
    <t>1.为1060名脱贫人口或监测对象提供村道管护、河道管护等临时性岗位，按300元/人/月予以发放补助，增加收入。2.镇村公示名单，接受群众参与。3.1060人参与项目实施。</t>
  </si>
  <si>
    <t>大足区2024年龙水镇大围村黑山羊基地建设</t>
  </si>
  <si>
    <t>1.新建龙水镇大围村黑山羊种羊圈8000平方米；2.养殖大足黑山羊种羊1000只。</t>
  </si>
  <si>
    <t>通过该项目实施，实现经济效益预计300万元以上；有效增加脱贫户收入，通过土地流转、务工等带动脱贫户20人，人均年增收1500元，其中脱贫户4人固定就业，年收入18000元/人。</t>
  </si>
  <si>
    <t>补助资金的30%（150万元）由项目所在地大围村集体经济组织持股，每年按持股金额5%的标准实行分红75000元。村集体经济组织占20%（15000元）分红收益主要用于农村公益事业。村全体脱贫户占80%（60000元）。</t>
  </si>
  <si>
    <t>大足区2024年农村致富带头人培养</t>
  </si>
  <si>
    <t>创业</t>
  </si>
  <si>
    <t>培养一批创业能力强、经营水平高、带动作用大的农村致富带头人，按1万元的标准给予本人一次性奖补，开展农村致富带头人培训。</t>
  </si>
  <si>
    <t>培养80名创业能力强、经营水平高、带动作用大的农村致富带头人，带动农户增收，并开展农村致富带头人培训。</t>
  </si>
  <si>
    <t>通过培养的农村致富带头人引领带动不少于800户农民就业增收。镇村公示接受群众监督。</t>
  </si>
  <si>
    <t>大足区2024年脱贫人口跨省就业支持</t>
  </si>
  <si>
    <t>务工补助</t>
  </si>
  <si>
    <t>脱贫人口跨省就业给予相应支持，乘坐火车硬席、高铁（动车）二等座和公交长途汽车的根据票价据实补贴，乘坐非政策规定交通工具的，按照高铁二等座最低票价折算报销，确因票据遗失或灵活出行无法提供票据的，按照200元的补贴标准报销。</t>
  </si>
  <si>
    <t>脱贫人口跨省就业给予相应支持，助推脱贫人口就业稳定增收</t>
  </si>
  <si>
    <t>根据脱贫人口跨省就业情况予以补助，确保应享尽享。预计支持4000人。</t>
  </si>
  <si>
    <t>大足区2024年项目管理费</t>
  </si>
  <si>
    <t>项目管理费</t>
  </si>
  <si>
    <t>用于项目设计、评审、招标、监理、验收、培训、档案、绩效管理等与项目管理相关的支出，以确保项目保质保量的完成</t>
  </si>
  <si>
    <t>对开展的项目进行有效监管，确保项目如期高质量完成，增加脱贫户收入，巩固拓展脱贫攻坚成果</t>
  </si>
  <si>
    <t>通过对扶贫项目进行有效的监督管理，确保项目高质量完成，从而更好的带动脱贫户增收</t>
  </si>
  <si>
    <t>大足区2024年国家大足黑山羊保种场种羊系谱构建及性能测定和家系组建项目</t>
  </si>
  <si>
    <t>在国家大足黑山羊保种场种（腾达牧业）开展大足黑山羊种羊系谱构建及性能测定和家系组建。确保大足黑山羊异地保种场顺利运行，在大足黑山羊异地保种场内开展大足黑山羊持续选育，指导大足区核心育种场的选育，开展大足黑山羊高繁遗传机理研究。</t>
  </si>
  <si>
    <t>完成国家大足黑山羊保种场种（腾达牧业）开展大足黑山羊种羊系谱构建及性能测定和家系组建。提升大足黑山羊种羊生产性能。该项目属科研项目，提升大足黑山羊种羊品质，受益人员为大足黑山羊养殖户，受益人员超过1000余人，其中脱贫户及监测户50余人。</t>
  </si>
  <si>
    <t>该项目属科研项目，提升大足黑山羊种羊品质，受益人员为大足黑山羊养殖户，受益人员超过1000余人，其中脱贫户及监测户50余人。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</si>
</sst>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name val="宋体"/>
      <charset val="134"/>
    </font>
    <font>
      <sz val="11"/>
      <name val="宋体"/>
      <charset val="134"/>
      <scheme val="minor"/>
    </font>
    <font>
      <sz val="12"/>
      <name val="宋体"/>
      <charset val="134"/>
    </font>
    <font>
      <sz val="16"/>
      <name val="方正小标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3" borderId="12" applyNumberFormat="0" applyAlignment="0" applyProtection="0">
      <alignment vertical="center"/>
    </xf>
    <xf numFmtId="0" fontId="14" fillId="4" borderId="13" applyNumberFormat="0" applyAlignment="0" applyProtection="0">
      <alignment vertical="center"/>
    </xf>
    <xf numFmtId="0" fontId="15" fillId="4" borderId="12" applyNumberFormat="0" applyAlignment="0" applyProtection="0">
      <alignment vertical="center"/>
    </xf>
    <xf numFmtId="0" fontId="16" fillId="5"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7"/>
  <sheetViews>
    <sheetView tabSelected="1" zoomScale="70" zoomScaleNormal="70" topLeftCell="A45" workbookViewId="0">
      <selection activeCell="G50" sqref="G50"/>
    </sheetView>
  </sheetViews>
  <sheetFormatPr defaultColWidth="9" defaultRowHeight="13.5"/>
  <cols>
    <col min="1" max="1" width="5.89166666666667" style="2" customWidth="1"/>
    <col min="2" max="2" width="19.1" style="2" customWidth="1"/>
    <col min="3" max="4" width="10" style="2" customWidth="1"/>
    <col min="5" max="5" width="27.675" style="2" customWidth="1"/>
    <col min="6" max="6" width="8.39166666666667" style="2" customWidth="1"/>
    <col min="7" max="7" width="26.0583333333333" style="2" customWidth="1"/>
    <col min="8" max="8" width="23.575" style="2" customWidth="1"/>
    <col min="9" max="9" width="9.99166666666667" style="2" customWidth="1"/>
    <col min="10" max="10" width="9.65" style="2" customWidth="1"/>
    <col min="11" max="12" width="16.0666666666667" style="2" customWidth="1"/>
    <col min="13" max="15" width="8.56666666666667" style="2" customWidth="1"/>
    <col min="16" max="16384" width="9" style="2"/>
  </cols>
  <sheetData>
    <row r="1" ht="29" customHeight="1" spans="1:15">
      <c r="A1" s="3" t="s">
        <v>0</v>
      </c>
      <c r="B1" s="4"/>
      <c r="C1" s="4"/>
      <c r="D1" s="4"/>
      <c r="E1" s="4"/>
      <c r="F1" s="4"/>
      <c r="G1" s="4"/>
      <c r="H1" s="4"/>
      <c r="I1" s="4"/>
      <c r="J1" s="4"/>
      <c r="K1" s="4"/>
      <c r="L1" s="4"/>
      <c r="M1" s="4"/>
      <c r="N1" s="4"/>
      <c r="O1" s="4"/>
    </row>
    <row r="2" ht="41" customHeight="1" spans="1:15">
      <c r="A2" s="5" t="s">
        <v>1</v>
      </c>
      <c r="B2" s="5"/>
      <c r="C2" s="5"/>
      <c r="D2" s="5"/>
      <c r="E2" s="5"/>
      <c r="F2" s="5"/>
      <c r="G2" s="5"/>
      <c r="H2" s="5"/>
      <c r="I2" s="5"/>
      <c r="J2" s="5"/>
      <c r="K2" s="5"/>
      <c r="L2" s="5"/>
      <c r="M2" s="5"/>
      <c r="N2" s="5"/>
      <c r="O2" s="5"/>
    </row>
    <row r="3" spans="1:15">
      <c r="A3" s="6" t="s">
        <v>2</v>
      </c>
      <c r="B3" s="6" t="s">
        <v>3</v>
      </c>
      <c r="C3" s="6" t="s">
        <v>4</v>
      </c>
      <c r="D3" s="7" t="s">
        <v>5</v>
      </c>
      <c r="E3" s="6" t="s">
        <v>6</v>
      </c>
      <c r="F3" s="6" t="s">
        <v>7</v>
      </c>
      <c r="G3" s="7" t="s">
        <v>8</v>
      </c>
      <c r="H3" s="7" t="s">
        <v>9</v>
      </c>
      <c r="I3" s="10" t="s">
        <v>10</v>
      </c>
      <c r="J3" s="11"/>
      <c r="K3" s="7" t="s">
        <v>11</v>
      </c>
      <c r="L3" s="7"/>
      <c r="M3" s="7"/>
      <c r="N3" s="7"/>
      <c r="O3" s="7"/>
    </row>
    <row r="4" spans="1:15">
      <c r="A4" s="8"/>
      <c r="B4" s="8"/>
      <c r="C4" s="8"/>
      <c r="D4" s="7"/>
      <c r="E4" s="8"/>
      <c r="F4" s="8"/>
      <c r="G4" s="7"/>
      <c r="H4" s="7"/>
      <c r="I4" s="6" t="s">
        <v>12</v>
      </c>
      <c r="J4" s="6" t="s">
        <v>13</v>
      </c>
      <c r="K4" s="7" t="s">
        <v>14</v>
      </c>
      <c r="L4" s="10" t="s">
        <v>15</v>
      </c>
      <c r="M4" s="12"/>
      <c r="N4" s="11"/>
      <c r="O4" s="7" t="s">
        <v>16</v>
      </c>
    </row>
    <row r="5" spans="1:15">
      <c r="A5" s="8"/>
      <c r="B5" s="8"/>
      <c r="C5" s="8"/>
      <c r="D5" s="7"/>
      <c r="E5" s="8"/>
      <c r="F5" s="8"/>
      <c r="G5" s="7"/>
      <c r="H5" s="7"/>
      <c r="I5" s="8"/>
      <c r="J5" s="8"/>
      <c r="K5" s="7"/>
      <c r="L5" s="6" t="s">
        <v>17</v>
      </c>
      <c r="M5" s="6" t="s">
        <v>18</v>
      </c>
      <c r="N5" s="6" t="s">
        <v>19</v>
      </c>
      <c r="O5" s="7"/>
    </row>
    <row r="6" spans="1:15">
      <c r="A6" s="9"/>
      <c r="B6" s="9"/>
      <c r="C6" s="9"/>
      <c r="D6" s="7"/>
      <c r="E6" s="9"/>
      <c r="F6" s="9"/>
      <c r="G6" s="7"/>
      <c r="H6" s="7"/>
      <c r="I6" s="9"/>
      <c r="J6" s="9"/>
      <c r="K6" s="7"/>
      <c r="L6" s="9"/>
      <c r="M6" s="9"/>
      <c r="N6" s="9"/>
      <c r="O6" s="7"/>
    </row>
    <row r="7" ht="27" customHeight="1" spans="1:15">
      <c r="A7" s="9"/>
      <c r="B7" s="9"/>
      <c r="C7" s="9"/>
      <c r="D7" s="7"/>
      <c r="E7" s="9"/>
      <c r="F7" s="9"/>
      <c r="G7" s="7"/>
      <c r="H7" s="7"/>
      <c r="I7" s="9"/>
      <c r="J7" s="9"/>
      <c r="K7" s="7">
        <f t="shared" ref="K7:O7" si="0">SUM(K8:K209)</f>
        <v>18424.26598</v>
      </c>
      <c r="L7" s="7">
        <f t="shared" si="0"/>
        <v>14343.207</v>
      </c>
      <c r="M7" s="7">
        <f t="shared" si="0"/>
        <v>0</v>
      </c>
      <c r="N7" s="7">
        <f t="shared" si="0"/>
        <v>64.52</v>
      </c>
      <c r="O7" s="7">
        <f t="shared" si="0"/>
        <v>4016.53898</v>
      </c>
    </row>
    <row r="8" s="1" customFormat="1" ht="87" customHeight="1" spans="1:15">
      <c r="A8" s="7">
        <v>1</v>
      </c>
      <c r="B8" s="7" t="s">
        <v>20</v>
      </c>
      <c r="C8" s="7" t="s">
        <v>21</v>
      </c>
      <c r="D8" s="7" t="s">
        <v>22</v>
      </c>
      <c r="E8" s="7" t="s">
        <v>23</v>
      </c>
      <c r="F8" s="7" t="s">
        <v>24</v>
      </c>
      <c r="G8" s="7" t="s">
        <v>23</v>
      </c>
      <c r="H8" s="7" t="s">
        <v>25</v>
      </c>
      <c r="I8" s="7">
        <v>2024.1</v>
      </c>
      <c r="J8" s="7">
        <v>2024.12</v>
      </c>
      <c r="K8" s="7">
        <f t="shared" ref="K8:K71" si="1">L8+M8+N8+O8</f>
        <v>240</v>
      </c>
      <c r="L8" s="7">
        <v>240</v>
      </c>
      <c r="M8" s="7"/>
      <c r="N8" s="7"/>
      <c r="O8" s="7"/>
    </row>
    <row r="9" s="1" customFormat="1" ht="87" customHeight="1" spans="1:15">
      <c r="A9" s="7">
        <v>2</v>
      </c>
      <c r="B9" s="7" t="s">
        <v>26</v>
      </c>
      <c r="C9" s="7" t="s">
        <v>27</v>
      </c>
      <c r="D9" s="7" t="s">
        <v>28</v>
      </c>
      <c r="E9" s="7" t="s">
        <v>29</v>
      </c>
      <c r="F9" s="7" t="s">
        <v>24</v>
      </c>
      <c r="G9" s="7" t="s">
        <v>29</v>
      </c>
      <c r="H9" s="7" t="s">
        <v>30</v>
      </c>
      <c r="I9" s="7">
        <v>2024.1</v>
      </c>
      <c r="J9" s="7">
        <v>2024.8</v>
      </c>
      <c r="K9" s="7">
        <f t="shared" si="1"/>
        <v>441</v>
      </c>
      <c r="L9" s="7">
        <v>441</v>
      </c>
      <c r="M9" s="7"/>
      <c r="N9" s="7"/>
      <c r="O9" s="7"/>
    </row>
    <row r="10" s="1" customFormat="1" ht="106" customHeight="1" spans="1:15">
      <c r="A10" s="7">
        <v>3</v>
      </c>
      <c r="B10" s="7" t="s">
        <v>31</v>
      </c>
      <c r="C10" s="7" t="s">
        <v>27</v>
      </c>
      <c r="D10" s="7" t="s">
        <v>32</v>
      </c>
      <c r="E10" s="7" t="s">
        <v>33</v>
      </c>
      <c r="F10" s="7" t="s">
        <v>24</v>
      </c>
      <c r="G10" s="7" t="s">
        <v>34</v>
      </c>
      <c r="H10" s="7" t="s">
        <v>35</v>
      </c>
      <c r="I10" s="7">
        <v>2024.1</v>
      </c>
      <c r="J10" s="7">
        <v>2024.12</v>
      </c>
      <c r="K10" s="7">
        <f t="shared" si="1"/>
        <v>240</v>
      </c>
      <c r="L10" s="7">
        <v>240</v>
      </c>
      <c r="M10" s="7"/>
      <c r="N10" s="7"/>
      <c r="O10" s="7"/>
    </row>
    <row r="11" s="1" customFormat="1" ht="146" customHeight="1" spans="1:15">
      <c r="A11" s="7">
        <v>4</v>
      </c>
      <c r="B11" s="7" t="s">
        <v>36</v>
      </c>
      <c r="C11" s="7" t="s">
        <v>21</v>
      </c>
      <c r="D11" s="7" t="s">
        <v>37</v>
      </c>
      <c r="E11" s="7" t="s">
        <v>38</v>
      </c>
      <c r="F11" s="7" t="s">
        <v>24</v>
      </c>
      <c r="G11" s="7" t="s">
        <v>39</v>
      </c>
      <c r="H11" s="7" t="s">
        <v>40</v>
      </c>
      <c r="I11" s="7">
        <v>2024.1</v>
      </c>
      <c r="J11" s="7">
        <v>2024.12</v>
      </c>
      <c r="K11" s="7">
        <f t="shared" si="1"/>
        <v>150</v>
      </c>
      <c r="L11" s="7">
        <v>150</v>
      </c>
      <c r="M11" s="7"/>
      <c r="N11" s="7"/>
      <c r="O11" s="7"/>
    </row>
    <row r="12" s="1" customFormat="1" ht="137" customHeight="1" spans="1:15">
      <c r="A12" s="7">
        <v>5</v>
      </c>
      <c r="B12" s="7" t="s">
        <v>41</v>
      </c>
      <c r="C12" s="7" t="s">
        <v>42</v>
      </c>
      <c r="D12" s="7" t="s">
        <v>43</v>
      </c>
      <c r="E12" s="7" t="s">
        <v>44</v>
      </c>
      <c r="F12" s="7" t="s">
        <v>24</v>
      </c>
      <c r="G12" s="7" t="s">
        <v>45</v>
      </c>
      <c r="H12" s="7" t="s">
        <v>46</v>
      </c>
      <c r="I12" s="7">
        <v>2024.1</v>
      </c>
      <c r="J12" s="7">
        <v>2024.12</v>
      </c>
      <c r="K12" s="7">
        <f t="shared" si="1"/>
        <v>24</v>
      </c>
      <c r="L12" s="7">
        <v>24</v>
      </c>
      <c r="M12" s="7"/>
      <c r="N12" s="7"/>
      <c r="O12" s="7"/>
    </row>
    <row r="13" s="1" customFormat="1" ht="101" customHeight="1" spans="1:15">
      <c r="A13" s="7">
        <v>6</v>
      </c>
      <c r="B13" s="7" t="s">
        <v>47</v>
      </c>
      <c r="C13" s="7" t="s">
        <v>21</v>
      </c>
      <c r="D13" s="7" t="s">
        <v>22</v>
      </c>
      <c r="E13" s="7" t="s">
        <v>48</v>
      </c>
      <c r="F13" s="7" t="s">
        <v>24</v>
      </c>
      <c r="G13" s="7" t="s">
        <v>49</v>
      </c>
      <c r="H13" s="7" t="s">
        <v>50</v>
      </c>
      <c r="I13" s="7">
        <v>2024.1</v>
      </c>
      <c r="J13" s="7">
        <v>2024.12</v>
      </c>
      <c r="K13" s="7">
        <f t="shared" si="1"/>
        <v>110</v>
      </c>
      <c r="L13" s="7">
        <v>110</v>
      </c>
      <c r="M13" s="7"/>
      <c r="N13" s="7"/>
      <c r="O13" s="7"/>
    </row>
    <row r="14" s="1" customFormat="1" ht="87" customHeight="1" spans="1:15">
      <c r="A14" s="7">
        <v>7</v>
      </c>
      <c r="B14" s="7" t="s">
        <v>51</v>
      </c>
      <c r="C14" s="7" t="s">
        <v>21</v>
      </c>
      <c r="D14" s="7" t="s">
        <v>52</v>
      </c>
      <c r="E14" s="7" t="s">
        <v>53</v>
      </c>
      <c r="F14" s="7" t="s">
        <v>54</v>
      </c>
      <c r="G14" s="7" t="s">
        <v>55</v>
      </c>
      <c r="H14" s="7" t="s">
        <v>56</v>
      </c>
      <c r="I14" s="7">
        <v>2024.4</v>
      </c>
      <c r="J14" s="7">
        <v>2024.12</v>
      </c>
      <c r="K14" s="7">
        <f t="shared" si="1"/>
        <v>252</v>
      </c>
      <c r="L14" s="7">
        <v>252</v>
      </c>
      <c r="M14" s="7"/>
      <c r="N14" s="7"/>
      <c r="O14" s="7"/>
    </row>
    <row r="15" s="1" customFormat="1" ht="133" customHeight="1" spans="1:15">
      <c r="A15" s="7">
        <v>8</v>
      </c>
      <c r="B15" s="7" t="s">
        <v>57</v>
      </c>
      <c r="C15" s="7" t="s">
        <v>58</v>
      </c>
      <c r="D15" s="7" t="s">
        <v>59</v>
      </c>
      <c r="E15" s="7" t="s">
        <v>60</v>
      </c>
      <c r="F15" s="7" t="s">
        <v>61</v>
      </c>
      <c r="G15" s="7" t="s">
        <v>62</v>
      </c>
      <c r="H15" s="7" t="s">
        <v>63</v>
      </c>
      <c r="I15" s="7">
        <v>2024.4</v>
      </c>
      <c r="J15" s="7">
        <v>2024.12</v>
      </c>
      <c r="K15" s="7">
        <f t="shared" si="1"/>
        <v>610</v>
      </c>
      <c r="L15" s="7">
        <v>610</v>
      </c>
      <c r="M15" s="7"/>
      <c r="N15" s="7"/>
      <c r="O15" s="7"/>
    </row>
    <row r="16" s="1" customFormat="1" ht="116" customHeight="1" spans="1:15">
      <c r="A16" s="7">
        <v>9</v>
      </c>
      <c r="B16" s="7" t="s">
        <v>64</v>
      </c>
      <c r="C16" s="7" t="s">
        <v>21</v>
      </c>
      <c r="D16" s="7" t="s">
        <v>37</v>
      </c>
      <c r="E16" s="7" t="s">
        <v>65</v>
      </c>
      <c r="F16" s="7" t="s">
        <v>66</v>
      </c>
      <c r="G16" s="7" t="s">
        <v>67</v>
      </c>
      <c r="H16" s="7" t="s">
        <v>68</v>
      </c>
      <c r="I16" s="7">
        <v>2024.1</v>
      </c>
      <c r="J16" s="7">
        <v>2024.12</v>
      </c>
      <c r="K16" s="7">
        <f t="shared" si="1"/>
        <v>150</v>
      </c>
      <c r="L16" s="7">
        <v>150</v>
      </c>
      <c r="M16" s="7"/>
      <c r="N16" s="7"/>
      <c r="O16" s="7"/>
    </row>
    <row r="17" s="1" customFormat="1" ht="116" customHeight="1" spans="1:15">
      <c r="A17" s="7">
        <v>10</v>
      </c>
      <c r="B17" s="7" t="s">
        <v>69</v>
      </c>
      <c r="C17" s="7" t="s">
        <v>27</v>
      </c>
      <c r="D17" s="7" t="s">
        <v>28</v>
      </c>
      <c r="E17" s="7" t="s">
        <v>70</v>
      </c>
      <c r="F17" s="7" t="s">
        <v>71</v>
      </c>
      <c r="G17" s="7" t="s">
        <v>72</v>
      </c>
      <c r="H17" s="7" t="s">
        <v>73</v>
      </c>
      <c r="I17" s="7">
        <v>2024.1</v>
      </c>
      <c r="J17" s="13">
        <v>2024.1</v>
      </c>
      <c r="K17" s="7">
        <f t="shared" si="1"/>
        <v>146.95</v>
      </c>
      <c r="L17" s="7">
        <v>100</v>
      </c>
      <c r="M17" s="7"/>
      <c r="N17" s="7"/>
      <c r="O17" s="7">
        <v>46.95</v>
      </c>
    </row>
    <row r="18" s="1" customFormat="1" ht="191" customHeight="1" spans="1:15">
      <c r="A18" s="7">
        <v>11</v>
      </c>
      <c r="B18" s="7" t="s">
        <v>74</v>
      </c>
      <c r="C18" s="7" t="s">
        <v>27</v>
      </c>
      <c r="D18" s="7" t="s">
        <v>28</v>
      </c>
      <c r="E18" s="7" t="s">
        <v>75</v>
      </c>
      <c r="F18" s="7" t="s">
        <v>76</v>
      </c>
      <c r="G18" s="7" t="s">
        <v>77</v>
      </c>
      <c r="H18" s="7" t="s">
        <v>78</v>
      </c>
      <c r="I18" s="7">
        <v>2024.1</v>
      </c>
      <c r="J18" s="7">
        <v>2024.9</v>
      </c>
      <c r="K18" s="7">
        <f t="shared" si="1"/>
        <v>100</v>
      </c>
      <c r="L18" s="7">
        <v>100</v>
      </c>
      <c r="M18" s="7"/>
      <c r="N18" s="7"/>
      <c r="O18" s="7"/>
    </row>
    <row r="19" s="1" customFormat="1" ht="87" customHeight="1" spans="1:15">
      <c r="A19" s="7">
        <v>12</v>
      </c>
      <c r="B19" s="7" t="s">
        <v>79</v>
      </c>
      <c r="C19" s="7" t="s">
        <v>27</v>
      </c>
      <c r="D19" s="7" t="s">
        <v>28</v>
      </c>
      <c r="E19" s="7" t="s">
        <v>80</v>
      </c>
      <c r="F19" s="7" t="s">
        <v>81</v>
      </c>
      <c r="G19" s="7" t="s">
        <v>82</v>
      </c>
      <c r="H19" s="7" t="s">
        <v>82</v>
      </c>
      <c r="I19" s="7">
        <v>2024.1</v>
      </c>
      <c r="J19" s="13">
        <v>2024.1</v>
      </c>
      <c r="K19" s="7">
        <f t="shared" si="1"/>
        <v>40.1</v>
      </c>
      <c r="L19" s="7">
        <v>20</v>
      </c>
      <c r="M19" s="7"/>
      <c r="N19" s="7">
        <v>6.3</v>
      </c>
      <c r="O19" s="7">
        <v>13.8</v>
      </c>
    </row>
    <row r="20" s="1" customFormat="1" ht="274" customHeight="1" spans="1:15">
      <c r="A20" s="7">
        <v>13</v>
      </c>
      <c r="B20" s="7" t="s">
        <v>83</v>
      </c>
      <c r="C20" s="7" t="s">
        <v>27</v>
      </c>
      <c r="D20" s="7" t="s">
        <v>28</v>
      </c>
      <c r="E20" s="7" t="s">
        <v>84</v>
      </c>
      <c r="F20" s="7" t="s">
        <v>85</v>
      </c>
      <c r="G20" s="7" t="s">
        <v>86</v>
      </c>
      <c r="H20" s="7" t="s">
        <v>87</v>
      </c>
      <c r="I20" s="7">
        <v>2024.1</v>
      </c>
      <c r="J20" s="13">
        <v>2024.1</v>
      </c>
      <c r="K20" s="7">
        <f t="shared" si="1"/>
        <v>45.6757</v>
      </c>
      <c r="L20" s="7">
        <v>27.33</v>
      </c>
      <c r="M20" s="7"/>
      <c r="N20" s="7"/>
      <c r="O20" s="7">
        <v>18.3457</v>
      </c>
    </row>
    <row r="21" s="1" customFormat="1" ht="133" customHeight="1" spans="1:15">
      <c r="A21" s="7">
        <v>14</v>
      </c>
      <c r="B21" s="7" t="s">
        <v>88</v>
      </c>
      <c r="C21" s="7" t="s">
        <v>27</v>
      </c>
      <c r="D21" s="7" t="s">
        <v>28</v>
      </c>
      <c r="E21" s="7" t="s">
        <v>89</v>
      </c>
      <c r="F21" s="7" t="s">
        <v>90</v>
      </c>
      <c r="G21" s="7" t="s">
        <v>91</v>
      </c>
      <c r="H21" s="7" t="s">
        <v>91</v>
      </c>
      <c r="I21" s="7">
        <v>2024.1</v>
      </c>
      <c r="J21" s="7">
        <v>2024.8</v>
      </c>
      <c r="K21" s="7">
        <f t="shared" si="1"/>
        <v>38.8</v>
      </c>
      <c r="L21" s="7">
        <v>20</v>
      </c>
      <c r="M21" s="7"/>
      <c r="N21" s="7">
        <v>5.24</v>
      </c>
      <c r="O21" s="7">
        <v>13.56</v>
      </c>
    </row>
    <row r="22" s="1" customFormat="1" ht="132" customHeight="1" spans="1:15">
      <c r="A22" s="7">
        <v>15</v>
      </c>
      <c r="B22" s="7" t="s">
        <v>92</v>
      </c>
      <c r="C22" s="7" t="s">
        <v>27</v>
      </c>
      <c r="D22" s="7" t="s">
        <v>28</v>
      </c>
      <c r="E22" s="7" t="s">
        <v>93</v>
      </c>
      <c r="F22" s="7" t="s">
        <v>94</v>
      </c>
      <c r="G22" s="7" t="s">
        <v>95</v>
      </c>
      <c r="H22" s="7" t="s">
        <v>96</v>
      </c>
      <c r="I22" s="7">
        <v>2024.1</v>
      </c>
      <c r="J22" s="7">
        <v>2024.9</v>
      </c>
      <c r="K22" s="7">
        <f t="shared" si="1"/>
        <v>44</v>
      </c>
      <c r="L22" s="7">
        <v>20</v>
      </c>
      <c r="M22" s="7"/>
      <c r="N22" s="7">
        <v>6.16</v>
      </c>
      <c r="O22" s="7">
        <v>17.84</v>
      </c>
    </row>
    <row r="23" s="1" customFormat="1" ht="364" customHeight="1" spans="1:15">
      <c r="A23" s="7">
        <v>16</v>
      </c>
      <c r="B23" s="7" t="s">
        <v>97</v>
      </c>
      <c r="C23" s="7" t="s">
        <v>27</v>
      </c>
      <c r="D23" s="7" t="s">
        <v>28</v>
      </c>
      <c r="E23" s="7" t="s">
        <v>98</v>
      </c>
      <c r="F23" s="7" t="s">
        <v>99</v>
      </c>
      <c r="G23" s="7" t="s">
        <v>100</v>
      </c>
      <c r="H23" s="7" t="s">
        <v>101</v>
      </c>
      <c r="I23" s="7">
        <v>2024.3</v>
      </c>
      <c r="J23" s="7">
        <v>2024.9</v>
      </c>
      <c r="K23" s="7">
        <f t="shared" si="1"/>
        <v>45.7</v>
      </c>
      <c r="L23" s="7">
        <v>20</v>
      </c>
      <c r="M23" s="7"/>
      <c r="N23" s="7">
        <v>7.4</v>
      </c>
      <c r="O23" s="7">
        <v>18.3</v>
      </c>
    </row>
    <row r="24" s="1" customFormat="1" ht="87" customHeight="1" spans="1:15">
      <c r="A24" s="7">
        <v>17</v>
      </c>
      <c r="B24" s="7" t="s">
        <v>102</v>
      </c>
      <c r="C24" s="7" t="s">
        <v>27</v>
      </c>
      <c r="D24" s="7" t="s">
        <v>28</v>
      </c>
      <c r="E24" s="7" t="s">
        <v>103</v>
      </c>
      <c r="F24" s="7" t="s">
        <v>104</v>
      </c>
      <c r="G24" s="7" t="s">
        <v>105</v>
      </c>
      <c r="H24" s="7" t="s">
        <v>106</v>
      </c>
      <c r="I24" s="7">
        <v>2024.3</v>
      </c>
      <c r="J24" s="7">
        <v>2024.9</v>
      </c>
      <c r="K24" s="7">
        <f t="shared" si="1"/>
        <v>42</v>
      </c>
      <c r="L24" s="7">
        <v>20</v>
      </c>
      <c r="M24" s="7"/>
      <c r="N24" s="7">
        <v>4.99</v>
      </c>
      <c r="O24" s="7">
        <v>17.01</v>
      </c>
    </row>
    <row r="25" s="1" customFormat="1" ht="212" customHeight="1" spans="1:15">
      <c r="A25" s="7">
        <v>18</v>
      </c>
      <c r="B25" s="7" t="s">
        <v>107</v>
      </c>
      <c r="C25" s="7" t="s">
        <v>27</v>
      </c>
      <c r="D25" s="7" t="s">
        <v>28</v>
      </c>
      <c r="E25" s="7" t="s">
        <v>108</v>
      </c>
      <c r="F25" s="7" t="s">
        <v>109</v>
      </c>
      <c r="G25" s="7" t="s">
        <v>110</v>
      </c>
      <c r="H25" s="7" t="s">
        <v>110</v>
      </c>
      <c r="I25" s="7">
        <v>2024.1</v>
      </c>
      <c r="J25" s="13">
        <v>2024.1</v>
      </c>
      <c r="K25" s="7">
        <f t="shared" si="1"/>
        <v>56.5</v>
      </c>
      <c r="L25" s="7">
        <v>20</v>
      </c>
      <c r="M25" s="7"/>
      <c r="N25" s="7">
        <v>13.62</v>
      </c>
      <c r="O25" s="7">
        <v>22.88</v>
      </c>
    </row>
    <row r="26" s="1" customFormat="1" ht="276" customHeight="1" spans="1:15">
      <c r="A26" s="7">
        <v>19</v>
      </c>
      <c r="B26" s="7" t="s">
        <v>111</v>
      </c>
      <c r="C26" s="7" t="s">
        <v>27</v>
      </c>
      <c r="D26" s="7" t="s">
        <v>28</v>
      </c>
      <c r="E26" s="7" t="s">
        <v>112</v>
      </c>
      <c r="F26" s="7" t="s">
        <v>113</v>
      </c>
      <c r="G26" s="7" t="s">
        <v>114</v>
      </c>
      <c r="H26" s="7" t="s">
        <v>115</v>
      </c>
      <c r="I26" s="7">
        <v>2024.1</v>
      </c>
      <c r="J26" s="7">
        <v>2024.9</v>
      </c>
      <c r="K26" s="7">
        <f t="shared" si="1"/>
        <v>45.9</v>
      </c>
      <c r="L26" s="7">
        <v>20</v>
      </c>
      <c r="M26" s="7"/>
      <c r="N26" s="7">
        <v>7.19</v>
      </c>
      <c r="O26" s="7">
        <v>18.71</v>
      </c>
    </row>
    <row r="27" s="1" customFormat="1" ht="87" customHeight="1" spans="1:15">
      <c r="A27" s="7">
        <v>20</v>
      </c>
      <c r="B27" s="7" t="s">
        <v>116</v>
      </c>
      <c r="C27" s="7" t="s">
        <v>27</v>
      </c>
      <c r="D27" s="7" t="s">
        <v>28</v>
      </c>
      <c r="E27" s="7" t="s">
        <v>117</v>
      </c>
      <c r="F27" s="7" t="s">
        <v>118</v>
      </c>
      <c r="G27" s="7" t="s">
        <v>119</v>
      </c>
      <c r="H27" s="7" t="s">
        <v>120</v>
      </c>
      <c r="I27" s="7">
        <v>2024.1</v>
      </c>
      <c r="J27" s="7">
        <v>2024.9</v>
      </c>
      <c r="K27" s="7">
        <f t="shared" si="1"/>
        <v>45.1</v>
      </c>
      <c r="L27" s="7">
        <v>20</v>
      </c>
      <c r="M27" s="7"/>
      <c r="N27" s="7"/>
      <c r="O27" s="7">
        <v>25.1</v>
      </c>
    </row>
    <row r="28" s="1" customFormat="1" ht="161" customHeight="1" spans="1:15">
      <c r="A28" s="7">
        <v>21</v>
      </c>
      <c r="B28" s="7" t="s">
        <v>121</v>
      </c>
      <c r="C28" s="7" t="s">
        <v>27</v>
      </c>
      <c r="D28" s="7" t="s">
        <v>28</v>
      </c>
      <c r="E28" s="7" t="s">
        <v>122</v>
      </c>
      <c r="F28" s="7" t="s">
        <v>123</v>
      </c>
      <c r="G28" s="7" t="s">
        <v>124</v>
      </c>
      <c r="H28" s="7" t="s">
        <v>124</v>
      </c>
      <c r="I28" s="14">
        <v>2024.1</v>
      </c>
      <c r="J28" s="13">
        <v>2024.1</v>
      </c>
      <c r="K28" s="7">
        <f t="shared" si="1"/>
        <v>56.5</v>
      </c>
      <c r="L28" s="7">
        <v>20</v>
      </c>
      <c r="M28" s="7"/>
      <c r="N28" s="7">
        <v>13.62</v>
      </c>
      <c r="O28" s="7">
        <v>22.88</v>
      </c>
    </row>
    <row r="29" s="1" customFormat="1" ht="126" customHeight="1" spans="1:15">
      <c r="A29" s="7">
        <v>22</v>
      </c>
      <c r="B29" s="7" t="s">
        <v>125</v>
      </c>
      <c r="C29" s="7" t="s">
        <v>27</v>
      </c>
      <c r="D29" s="7" t="s">
        <v>126</v>
      </c>
      <c r="E29" s="7" t="s">
        <v>127</v>
      </c>
      <c r="F29" s="7" t="s">
        <v>128</v>
      </c>
      <c r="G29" s="7" t="s">
        <v>129</v>
      </c>
      <c r="H29" s="7" t="s">
        <v>130</v>
      </c>
      <c r="I29" s="7">
        <v>2024.1</v>
      </c>
      <c r="J29" s="13">
        <v>2024.1</v>
      </c>
      <c r="K29" s="7">
        <f t="shared" si="1"/>
        <v>170.24</v>
      </c>
      <c r="L29" s="7">
        <v>100</v>
      </c>
      <c r="M29" s="7"/>
      <c r="N29" s="7"/>
      <c r="O29" s="7">
        <v>70.24</v>
      </c>
    </row>
    <row r="30" s="1" customFormat="1" ht="126" customHeight="1" spans="1:15">
      <c r="A30" s="7">
        <v>23</v>
      </c>
      <c r="B30" s="7" t="s">
        <v>131</v>
      </c>
      <c r="C30" s="7" t="s">
        <v>27</v>
      </c>
      <c r="D30" s="7" t="s">
        <v>126</v>
      </c>
      <c r="E30" s="7" t="s">
        <v>132</v>
      </c>
      <c r="F30" s="7" t="s">
        <v>133</v>
      </c>
      <c r="G30" s="7" t="s">
        <v>134</v>
      </c>
      <c r="H30" s="7" t="s">
        <v>135</v>
      </c>
      <c r="I30" s="7">
        <v>2024.1</v>
      </c>
      <c r="J30" s="7">
        <v>2024.9</v>
      </c>
      <c r="K30" s="7">
        <f t="shared" si="1"/>
        <v>170</v>
      </c>
      <c r="L30" s="7">
        <v>100</v>
      </c>
      <c r="M30" s="7"/>
      <c r="N30" s="7"/>
      <c r="O30" s="7">
        <v>70</v>
      </c>
    </row>
    <row r="31" s="1" customFormat="1" ht="126" customHeight="1" spans="1:15">
      <c r="A31" s="7">
        <v>24</v>
      </c>
      <c r="B31" s="7" t="s">
        <v>136</v>
      </c>
      <c r="C31" s="7" t="s">
        <v>27</v>
      </c>
      <c r="D31" s="7" t="s">
        <v>126</v>
      </c>
      <c r="E31" s="7" t="s">
        <v>137</v>
      </c>
      <c r="F31" s="7" t="s">
        <v>138</v>
      </c>
      <c r="G31" s="7" t="s">
        <v>139</v>
      </c>
      <c r="H31" s="7" t="s">
        <v>140</v>
      </c>
      <c r="I31" s="7">
        <v>2024.1</v>
      </c>
      <c r="J31" s="7">
        <v>2024.9</v>
      </c>
      <c r="K31" s="7">
        <f t="shared" si="1"/>
        <v>173</v>
      </c>
      <c r="L31" s="7">
        <v>100</v>
      </c>
      <c r="M31" s="7"/>
      <c r="N31" s="7"/>
      <c r="O31" s="7">
        <v>73</v>
      </c>
    </row>
    <row r="32" s="1" customFormat="1" ht="361" customHeight="1" spans="1:15">
      <c r="A32" s="7">
        <v>25</v>
      </c>
      <c r="B32" s="7" t="s">
        <v>141</v>
      </c>
      <c r="C32" s="7" t="s">
        <v>27</v>
      </c>
      <c r="D32" s="7" t="s">
        <v>126</v>
      </c>
      <c r="E32" s="7" t="s">
        <v>142</v>
      </c>
      <c r="F32" s="7" t="s">
        <v>143</v>
      </c>
      <c r="G32" s="7" t="s">
        <v>144</v>
      </c>
      <c r="H32" s="7" t="s">
        <v>145</v>
      </c>
      <c r="I32" s="7">
        <v>2024.1</v>
      </c>
      <c r="J32" s="7">
        <v>2024.9</v>
      </c>
      <c r="K32" s="7">
        <f t="shared" si="1"/>
        <v>170</v>
      </c>
      <c r="L32" s="7">
        <v>100</v>
      </c>
      <c r="M32" s="7"/>
      <c r="N32" s="7"/>
      <c r="O32" s="7">
        <v>70</v>
      </c>
    </row>
    <row r="33" s="1" customFormat="1" ht="137" customHeight="1" spans="1:15">
      <c r="A33" s="7">
        <v>26</v>
      </c>
      <c r="B33" s="7" t="s">
        <v>146</v>
      </c>
      <c r="C33" s="7" t="s">
        <v>27</v>
      </c>
      <c r="D33" s="7" t="s">
        <v>126</v>
      </c>
      <c r="E33" s="7" t="s">
        <v>147</v>
      </c>
      <c r="F33" s="7" t="s">
        <v>148</v>
      </c>
      <c r="G33" s="7" t="s">
        <v>149</v>
      </c>
      <c r="H33" s="7" t="s">
        <v>150</v>
      </c>
      <c r="I33" s="7">
        <v>2024.1</v>
      </c>
      <c r="J33" s="7">
        <v>2024.9</v>
      </c>
      <c r="K33" s="7">
        <f t="shared" si="1"/>
        <v>170</v>
      </c>
      <c r="L33" s="7">
        <v>100</v>
      </c>
      <c r="M33" s="7"/>
      <c r="N33" s="7"/>
      <c r="O33" s="7">
        <v>70</v>
      </c>
    </row>
    <row r="34" s="1" customFormat="1" ht="154" customHeight="1" spans="1:15">
      <c r="A34" s="7">
        <v>27</v>
      </c>
      <c r="B34" s="7" t="s">
        <v>151</v>
      </c>
      <c r="C34" s="7" t="s">
        <v>27</v>
      </c>
      <c r="D34" s="7" t="s">
        <v>28</v>
      </c>
      <c r="E34" s="7" t="s">
        <v>152</v>
      </c>
      <c r="F34" s="7" t="s">
        <v>153</v>
      </c>
      <c r="G34" s="7" t="s">
        <v>154</v>
      </c>
      <c r="H34" s="7" t="s">
        <v>154</v>
      </c>
      <c r="I34" s="7">
        <v>2024.1</v>
      </c>
      <c r="J34" s="7">
        <v>2024.9</v>
      </c>
      <c r="K34" s="7">
        <f t="shared" si="1"/>
        <v>25.5</v>
      </c>
      <c r="L34" s="7">
        <v>20</v>
      </c>
      <c r="M34" s="7"/>
      <c r="N34" s="7"/>
      <c r="O34" s="7">
        <v>5.5</v>
      </c>
    </row>
    <row r="35" s="1" customFormat="1" ht="172" customHeight="1" spans="1:15">
      <c r="A35" s="7">
        <v>28</v>
      </c>
      <c r="B35" s="7" t="s">
        <v>155</v>
      </c>
      <c r="C35" s="7" t="s">
        <v>27</v>
      </c>
      <c r="D35" s="7" t="s">
        <v>28</v>
      </c>
      <c r="E35" s="7" t="s">
        <v>156</v>
      </c>
      <c r="F35" s="7" t="s">
        <v>157</v>
      </c>
      <c r="G35" s="7" t="s">
        <v>158</v>
      </c>
      <c r="H35" s="7" t="s">
        <v>159</v>
      </c>
      <c r="I35" s="7">
        <v>2024.1</v>
      </c>
      <c r="J35" s="13">
        <v>2024.1</v>
      </c>
      <c r="K35" s="7">
        <f t="shared" si="1"/>
        <v>27.72</v>
      </c>
      <c r="L35" s="7">
        <v>20</v>
      </c>
      <c r="M35" s="7"/>
      <c r="N35" s="7"/>
      <c r="O35" s="7">
        <v>7.72</v>
      </c>
    </row>
    <row r="36" s="1" customFormat="1" ht="110" customHeight="1" spans="1:15">
      <c r="A36" s="7">
        <v>29</v>
      </c>
      <c r="B36" s="7" t="s">
        <v>160</v>
      </c>
      <c r="C36" s="7" t="s">
        <v>27</v>
      </c>
      <c r="D36" s="7" t="s">
        <v>28</v>
      </c>
      <c r="E36" s="7" t="s">
        <v>161</v>
      </c>
      <c r="F36" s="7" t="s">
        <v>162</v>
      </c>
      <c r="G36" s="7" t="s">
        <v>163</v>
      </c>
      <c r="H36" s="7" t="s">
        <v>164</v>
      </c>
      <c r="I36" s="7">
        <v>2024.1</v>
      </c>
      <c r="J36" s="7">
        <v>2024.9</v>
      </c>
      <c r="K36" s="7">
        <f t="shared" si="1"/>
        <v>25.29</v>
      </c>
      <c r="L36" s="7">
        <v>20</v>
      </c>
      <c r="M36" s="7"/>
      <c r="N36" s="7"/>
      <c r="O36" s="7">
        <v>5.29</v>
      </c>
    </row>
    <row r="37" s="1" customFormat="1" ht="126" customHeight="1" spans="1:15">
      <c r="A37" s="7">
        <v>30</v>
      </c>
      <c r="B37" s="7" t="s">
        <v>165</v>
      </c>
      <c r="C37" s="7" t="s">
        <v>27</v>
      </c>
      <c r="D37" s="7" t="s">
        <v>28</v>
      </c>
      <c r="E37" s="7" t="s">
        <v>166</v>
      </c>
      <c r="F37" s="7" t="s">
        <v>167</v>
      </c>
      <c r="G37" s="7" t="s">
        <v>168</v>
      </c>
      <c r="H37" s="7" t="s">
        <v>168</v>
      </c>
      <c r="I37" s="7">
        <v>2024.4</v>
      </c>
      <c r="J37" s="7">
        <v>2024.9</v>
      </c>
      <c r="K37" s="7">
        <f t="shared" si="1"/>
        <v>25.9</v>
      </c>
      <c r="L37" s="7">
        <v>20</v>
      </c>
      <c r="M37" s="7"/>
      <c r="N37" s="7"/>
      <c r="O37" s="7">
        <v>5.9</v>
      </c>
    </row>
    <row r="38" s="1" customFormat="1" ht="183" customHeight="1" spans="1:15">
      <c r="A38" s="7">
        <v>31</v>
      </c>
      <c r="B38" s="7" t="s">
        <v>169</v>
      </c>
      <c r="C38" s="7" t="s">
        <v>27</v>
      </c>
      <c r="D38" s="7" t="s">
        <v>28</v>
      </c>
      <c r="E38" s="7" t="s">
        <v>170</v>
      </c>
      <c r="F38" s="7" t="s">
        <v>171</v>
      </c>
      <c r="G38" s="7" t="s">
        <v>172</v>
      </c>
      <c r="H38" s="7" t="s">
        <v>173</v>
      </c>
      <c r="I38" s="7" t="s">
        <v>174</v>
      </c>
      <c r="J38" s="7">
        <v>2024.9</v>
      </c>
      <c r="K38" s="7">
        <f t="shared" si="1"/>
        <v>25.2</v>
      </c>
      <c r="L38" s="7">
        <v>20</v>
      </c>
      <c r="M38" s="7"/>
      <c r="N38" s="7"/>
      <c r="O38" s="7">
        <v>5.2</v>
      </c>
    </row>
    <row r="39" s="1" customFormat="1" ht="87" customHeight="1" spans="1:15">
      <c r="A39" s="7">
        <v>32</v>
      </c>
      <c r="B39" s="7" t="s">
        <v>175</v>
      </c>
      <c r="C39" s="7" t="s">
        <v>27</v>
      </c>
      <c r="D39" s="7" t="s">
        <v>28</v>
      </c>
      <c r="E39" s="7" t="s">
        <v>176</v>
      </c>
      <c r="F39" s="7" t="s">
        <v>177</v>
      </c>
      <c r="G39" s="7" t="s">
        <v>178</v>
      </c>
      <c r="H39" s="7" t="s">
        <v>179</v>
      </c>
      <c r="I39" s="7">
        <v>2024.1</v>
      </c>
      <c r="J39" s="7">
        <v>2024.9</v>
      </c>
      <c r="K39" s="7">
        <f t="shared" si="1"/>
        <v>25</v>
      </c>
      <c r="L39" s="7">
        <v>20</v>
      </c>
      <c r="M39" s="7"/>
      <c r="N39" s="7"/>
      <c r="O39" s="7">
        <v>5</v>
      </c>
    </row>
    <row r="40" s="1" customFormat="1" ht="107" customHeight="1" spans="1:15">
      <c r="A40" s="7">
        <v>33</v>
      </c>
      <c r="B40" s="7" t="s">
        <v>180</v>
      </c>
      <c r="C40" s="7" t="s">
        <v>27</v>
      </c>
      <c r="D40" s="7" t="s">
        <v>28</v>
      </c>
      <c r="E40" s="7" t="s">
        <v>181</v>
      </c>
      <c r="F40" s="7" t="s">
        <v>182</v>
      </c>
      <c r="G40" s="7" t="s">
        <v>183</v>
      </c>
      <c r="H40" s="7" t="s">
        <v>184</v>
      </c>
      <c r="I40" s="7">
        <v>2024.1</v>
      </c>
      <c r="J40" s="7">
        <v>2024.9</v>
      </c>
      <c r="K40" s="7">
        <f t="shared" si="1"/>
        <v>26.5</v>
      </c>
      <c r="L40" s="7">
        <v>20</v>
      </c>
      <c r="M40" s="7"/>
      <c r="N40" s="7"/>
      <c r="O40" s="7">
        <v>6.5</v>
      </c>
    </row>
    <row r="41" s="1" customFormat="1" ht="365" customHeight="1" spans="1:15">
      <c r="A41" s="7">
        <v>34</v>
      </c>
      <c r="B41" s="7" t="s">
        <v>185</v>
      </c>
      <c r="C41" s="7" t="s">
        <v>27</v>
      </c>
      <c r="D41" s="7" t="s">
        <v>28</v>
      </c>
      <c r="E41" s="7" t="s">
        <v>186</v>
      </c>
      <c r="F41" s="7" t="s">
        <v>187</v>
      </c>
      <c r="G41" s="7" t="s">
        <v>188</v>
      </c>
      <c r="H41" s="7" t="s">
        <v>189</v>
      </c>
      <c r="I41" s="7">
        <v>2024.1</v>
      </c>
      <c r="J41" s="13">
        <v>2024.1</v>
      </c>
      <c r="K41" s="7">
        <f t="shared" si="1"/>
        <v>20</v>
      </c>
      <c r="L41" s="7">
        <v>20</v>
      </c>
      <c r="M41" s="7"/>
      <c r="N41" s="7"/>
      <c r="O41" s="7"/>
    </row>
    <row r="42" s="1" customFormat="1" ht="87" customHeight="1" spans="1:15">
      <c r="A42" s="7">
        <v>35</v>
      </c>
      <c r="B42" s="7" t="s">
        <v>190</v>
      </c>
      <c r="C42" s="7" t="s">
        <v>27</v>
      </c>
      <c r="D42" s="7" t="s">
        <v>28</v>
      </c>
      <c r="E42" s="7" t="s">
        <v>191</v>
      </c>
      <c r="F42" s="7" t="s">
        <v>192</v>
      </c>
      <c r="G42" s="7" t="s">
        <v>193</v>
      </c>
      <c r="H42" s="7" t="s">
        <v>194</v>
      </c>
      <c r="I42" s="7">
        <v>2024.4</v>
      </c>
      <c r="J42" s="7">
        <v>2024.9</v>
      </c>
      <c r="K42" s="7">
        <f t="shared" si="1"/>
        <v>20</v>
      </c>
      <c r="L42" s="7">
        <v>20</v>
      </c>
      <c r="M42" s="7"/>
      <c r="N42" s="7"/>
      <c r="O42" s="7"/>
    </row>
    <row r="43" s="1" customFormat="1" ht="87" customHeight="1" spans="1:15">
      <c r="A43" s="7">
        <v>36</v>
      </c>
      <c r="B43" s="7" t="s">
        <v>195</v>
      </c>
      <c r="C43" s="7" t="s">
        <v>27</v>
      </c>
      <c r="D43" s="7" t="s">
        <v>28</v>
      </c>
      <c r="E43" s="7" t="s">
        <v>196</v>
      </c>
      <c r="F43" s="7" t="s">
        <v>197</v>
      </c>
      <c r="G43" s="7" t="s">
        <v>198</v>
      </c>
      <c r="H43" s="7" t="s">
        <v>199</v>
      </c>
      <c r="I43" s="7">
        <v>2024.6</v>
      </c>
      <c r="J43" s="7">
        <v>2024.8</v>
      </c>
      <c r="K43" s="7">
        <f t="shared" si="1"/>
        <v>25.1278</v>
      </c>
      <c r="L43" s="7">
        <v>20</v>
      </c>
      <c r="M43" s="7"/>
      <c r="N43" s="7"/>
      <c r="O43" s="7">
        <v>5.1278</v>
      </c>
    </row>
    <row r="44" s="1" customFormat="1" ht="97" customHeight="1" spans="1:15">
      <c r="A44" s="7">
        <v>37</v>
      </c>
      <c r="B44" s="7" t="s">
        <v>200</v>
      </c>
      <c r="C44" s="7" t="s">
        <v>27</v>
      </c>
      <c r="D44" s="7" t="s">
        <v>28</v>
      </c>
      <c r="E44" s="7" t="s">
        <v>201</v>
      </c>
      <c r="F44" s="7" t="s">
        <v>202</v>
      </c>
      <c r="G44" s="7" t="s">
        <v>203</v>
      </c>
      <c r="H44" s="7" t="s">
        <v>204</v>
      </c>
      <c r="I44" s="7">
        <v>2024.9</v>
      </c>
      <c r="J44" s="7">
        <v>2024.11</v>
      </c>
      <c r="K44" s="7">
        <f t="shared" si="1"/>
        <v>24</v>
      </c>
      <c r="L44" s="7">
        <v>20</v>
      </c>
      <c r="M44" s="7"/>
      <c r="N44" s="7"/>
      <c r="O44" s="7">
        <v>4</v>
      </c>
    </row>
    <row r="45" s="1" customFormat="1" ht="123" customHeight="1" spans="1:15">
      <c r="A45" s="7">
        <v>38</v>
      </c>
      <c r="B45" s="7" t="s">
        <v>205</v>
      </c>
      <c r="C45" s="7" t="s">
        <v>27</v>
      </c>
      <c r="D45" s="7" t="s">
        <v>28</v>
      </c>
      <c r="E45" s="7" t="s">
        <v>206</v>
      </c>
      <c r="F45" s="7" t="s">
        <v>207</v>
      </c>
      <c r="G45" s="7" t="s">
        <v>208</v>
      </c>
      <c r="H45" s="7" t="s">
        <v>208</v>
      </c>
      <c r="I45" s="7">
        <v>2024.9</v>
      </c>
      <c r="J45" s="13">
        <v>2024.1</v>
      </c>
      <c r="K45" s="7">
        <f t="shared" si="1"/>
        <v>20</v>
      </c>
      <c r="L45" s="7">
        <v>20</v>
      </c>
      <c r="M45" s="7"/>
      <c r="N45" s="7"/>
      <c r="O45" s="7"/>
    </row>
    <row r="46" s="1" customFormat="1" ht="147" customHeight="1" spans="1:15">
      <c r="A46" s="7">
        <v>39</v>
      </c>
      <c r="B46" s="7" t="s">
        <v>209</v>
      </c>
      <c r="C46" s="7" t="s">
        <v>27</v>
      </c>
      <c r="D46" s="7" t="s">
        <v>28</v>
      </c>
      <c r="E46" s="7" t="s">
        <v>210</v>
      </c>
      <c r="F46" s="7" t="s">
        <v>211</v>
      </c>
      <c r="G46" s="7" t="s">
        <v>212</v>
      </c>
      <c r="H46" s="7" t="s">
        <v>212</v>
      </c>
      <c r="I46" s="7">
        <v>2024.1</v>
      </c>
      <c r="J46" s="13">
        <v>2024.1</v>
      </c>
      <c r="K46" s="7">
        <f t="shared" si="1"/>
        <v>15</v>
      </c>
      <c r="L46" s="7">
        <v>10</v>
      </c>
      <c r="M46" s="7"/>
      <c r="N46" s="7"/>
      <c r="O46" s="7">
        <v>5</v>
      </c>
    </row>
    <row r="47" s="1" customFormat="1" ht="172" customHeight="1" spans="1:15">
      <c r="A47" s="7">
        <v>40</v>
      </c>
      <c r="B47" s="7" t="s">
        <v>213</v>
      </c>
      <c r="C47" s="7" t="s">
        <v>27</v>
      </c>
      <c r="D47" s="7" t="s">
        <v>28</v>
      </c>
      <c r="E47" s="7" t="s">
        <v>214</v>
      </c>
      <c r="F47" s="7" t="s">
        <v>215</v>
      </c>
      <c r="G47" s="7" t="s">
        <v>216</v>
      </c>
      <c r="H47" s="7" t="s">
        <v>216</v>
      </c>
      <c r="I47" s="7">
        <v>2024.1</v>
      </c>
      <c r="J47" s="7">
        <v>2024.8</v>
      </c>
      <c r="K47" s="7">
        <f t="shared" si="1"/>
        <v>16.8</v>
      </c>
      <c r="L47" s="7">
        <v>10</v>
      </c>
      <c r="M47" s="7"/>
      <c r="N47" s="7"/>
      <c r="O47" s="7">
        <v>6.8</v>
      </c>
    </row>
    <row r="48" s="1" customFormat="1" ht="146" customHeight="1" spans="1:15">
      <c r="A48" s="7">
        <v>41</v>
      </c>
      <c r="B48" s="7" t="s">
        <v>217</v>
      </c>
      <c r="C48" s="7" t="s">
        <v>27</v>
      </c>
      <c r="D48" s="7" t="s">
        <v>28</v>
      </c>
      <c r="E48" s="7" t="s">
        <v>214</v>
      </c>
      <c r="F48" s="7" t="s">
        <v>218</v>
      </c>
      <c r="G48" s="7" t="s">
        <v>216</v>
      </c>
      <c r="H48" s="7" t="s">
        <v>216</v>
      </c>
      <c r="I48" s="7">
        <v>2024.1</v>
      </c>
      <c r="J48" s="7">
        <v>2024.8</v>
      </c>
      <c r="K48" s="7">
        <f t="shared" si="1"/>
        <v>18</v>
      </c>
      <c r="L48" s="7">
        <v>10</v>
      </c>
      <c r="M48" s="7"/>
      <c r="N48" s="7"/>
      <c r="O48" s="7">
        <v>8</v>
      </c>
    </row>
    <row r="49" s="1" customFormat="1" ht="97" customHeight="1" spans="1:15">
      <c r="A49" s="7">
        <v>42</v>
      </c>
      <c r="B49" s="7" t="s">
        <v>219</v>
      </c>
      <c r="C49" s="7" t="s">
        <v>27</v>
      </c>
      <c r="D49" s="7" t="s">
        <v>28</v>
      </c>
      <c r="E49" s="7" t="s">
        <v>220</v>
      </c>
      <c r="F49" s="7" t="s">
        <v>221</v>
      </c>
      <c r="G49" s="7" t="s">
        <v>222</v>
      </c>
      <c r="H49" s="7" t="s">
        <v>222</v>
      </c>
      <c r="I49" s="7">
        <v>2024.1</v>
      </c>
      <c r="J49" s="7">
        <v>2024.9</v>
      </c>
      <c r="K49" s="7">
        <f t="shared" si="1"/>
        <v>13</v>
      </c>
      <c r="L49" s="7">
        <v>10</v>
      </c>
      <c r="M49" s="7"/>
      <c r="N49" s="7"/>
      <c r="O49" s="7">
        <v>3</v>
      </c>
    </row>
    <row r="50" s="1" customFormat="1" ht="138" customHeight="1" spans="1:15">
      <c r="A50" s="7">
        <v>43</v>
      </c>
      <c r="B50" s="7" t="s">
        <v>223</v>
      </c>
      <c r="C50" s="7" t="s">
        <v>27</v>
      </c>
      <c r="D50" s="7" t="s">
        <v>28</v>
      </c>
      <c r="E50" s="7" t="s">
        <v>224</v>
      </c>
      <c r="F50" s="7" t="s">
        <v>225</v>
      </c>
      <c r="G50" s="7" t="s">
        <v>226</v>
      </c>
      <c r="H50" s="7" t="s">
        <v>227</v>
      </c>
      <c r="I50" s="14">
        <v>2024.1</v>
      </c>
      <c r="J50" s="13">
        <v>2024.1</v>
      </c>
      <c r="K50" s="7">
        <f t="shared" si="1"/>
        <v>38</v>
      </c>
      <c r="L50" s="7">
        <v>30</v>
      </c>
      <c r="M50" s="7"/>
      <c r="N50" s="7"/>
      <c r="O50" s="7">
        <v>8</v>
      </c>
    </row>
    <row r="51" s="1" customFormat="1" ht="137" customHeight="1" spans="1:15">
      <c r="A51" s="7">
        <v>44</v>
      </c>
      <c r="B51" s="7" t="s">
        <v>228</v>
      </c>
      <c r="C51" s="7" t="s">
        <v>27</v>
      </c>
      <c r="D51" s="7" t="s">
        <v>28</v>
      </c>
      <c r="E51" s="7" t="s">
        <v>224</v>
      </c>
      <c r="F51" s="7" t="s">
        <v>229</v>
      </c>
      <c r="G51" s="7" t="s">
        <v>226</v>
      </c>
      <c r="H51" s="7" t="s">
        <v>227</v>
      </c>
      <c r="I51" s="7">
        <v>2024.1</v>
      </c>
      <c r="J51" s="13">
        <v>2024.1</v>
      </c>
      <c r="K51" s="7">
        <f t="shared" si="1"/>
        <v>38</v>
      </c>
      <c r="L51" s="7">
        <v>30</v>
      </c>
      <c r="M51" s="7"/>
      <c r="N51" s="7"/>
      <c r="O51" s="7">
        <v>8</v>
      </c>
    </row>
    <row r="52" s="1" customFormat="1" ht="127" customHeight="1" spans="1:15">
      <c r="A52" s="7">
        <v>45</v>
      </c>
      <c r="B52" s="7" t="s">
        <v>230</v>
      </c>
      <c r="C52" s="7" t="s">
        <v>27</v>
      </c>
      <c r="D52" s="7" t="s">
        <v>28</v>
      </c>
      <c r="E52" s="7" t="s">
        <v>224</v>
      </c>
      <c r="F52" s="7" t="s">
        <v>229</v>
      </c>
      <c r="G52" s="7" t="s">
        <v>226</v>
      </c>
      <c r="H52" s="7" t="s">
        <v>227</v>
      </c>
      <c r="I52" s="7">
        <v>2024.1</v>
      </c>
      <c r="J52" s="13">
        <v>2024.1</v>
      </c>
      <c r="K52" s="7">
        <f t="shared" si="1"/>
        <v>38</v>
      </c>
      <c r="L52" s="7">
        <v>30</v>
      </c>
      <c r="M52" s="7"/>
      <c r="N52" s="7"/>
      <c r="O52" s="7">
        <v>8</v>
      </c>
    </row>
    <row r="53" s="1" customFormat="1" ht="123" customHeight="1" spans="1:15">
      <c r="A53" s="7">
        <v>46</v>
      </c>
      <c r="B53" s="7" t="s">
        <v>231</v>
      </c>
      <c r="C53" s="7" t="s">
        <v>27</v>
      </c>
      <c r="D53" s="7" t="s">
        <v>28</v>
      </c>
      <c r="E53" s="7" t="s">
        <v>232</v>
      </c>
      <c r="F53" s="7" t="s">
        <v>233</v>
      </c>
      <c r="G53" s="7" t="s">
        <v>234</v>
      </c>
      <c r="H53" s="7" t="s">
        <v>235</v>
      </c>
      <c r="I53" s="7">
        <v>2024.1</v>
      </c>
      <c r="J53" s="7">
        <v>2024.8</v>
      </c>
      <c r="K53" s="7">
        <f t="shared" si="1"/>
        <v>79</v>
      </c>
      <c r="L53" s="7">
        <v>50</v>
      </c>
      <c r="M53" s="7"/>
      <c r="N53" s="7"/>
      <c r="O53" s="7">
        <v>29</v>
      </c>
    </row>
    <row r="54" s="1" customFormat="1" ht="124" customHeight="1" spans="1:15">
      <c r="A54" s="7">
        <v>47</v>
      </c>
      <c r="B54" s="7" t="s">
        <v>236</v>
      </c>
      <c r="C54" s="7" t="s">
        <v>27</v>
      </c>
      <c r="D54" s="7" t="s">
        <v>28</v>
      </c>
      <c r="E54" s="7" t="s">
        <v>237</v>
      </c>
      <c r="F54" s="7" t="s">
        <v>238</v>
      </c>
      <c r="G54" s="7" t="s">
        <v>239</v>
      </c>
      <c r="H54" s="7" t="s">
        <v>240</v>
      </c>
      <c r="I54" s="7">
        <v>2024.1</v>
      </c>
      <c r="J54" s="7">
        <v>2024.9</v>
      </c>
      <c r="K54" s="7">
        <f t="shared" si="1"/>
        <v>65</v>
      </c>
      <c r="L54" s="7">
        <v>50</v>
      </c>
      <c r="M54" s="7"/>
      <c r="N54" s="7"/>
      <c r="O54" s="7">
        <v>15</v>
      </c>
    </row>
    <row r="55" s="1" customFormat="1" ht="124" customHeight="1" spans="1:15">
      <c r="A55" s="7">
        <v>48</v>
      </c>
      <c r="B55" s="7" t="s">
        <v>241</v>
      </c>
      <c r="C55" s="7" t="s">
        <v>27</v>
      </c>
      <c r="D55" s="7" t="s">
        <v>28</v>
      </c>
      <c r="E55" s="7" t="s">
        <v>242</v>
      </c>
      <c r="F55" s="7" t="s">
        <v>243</v>
      </c>
      <c r="G55" s="7" t="s">
        <v>244</v>
      </c>
      <c r="H55" s="7" t="s">
        <v>245</v>
      </c>
      <c r="I55" s="7">
        <v>2024.3</v>
      </c>
      <c r="J55" s="7">
        <v>2024.9</v>
      </c>
      <c r="K55" s="7">
        <f t="shared" si="1"/>
        <v>122</v>
      </c>
      <c r="L55" s="7">
        <v>100</v>
      </c>
      <c r="M55" s="7"/>
      <c r="N55" s="7"/>
      <c r="O55" s="7">
        <v>22</v>
      </c>
    </row>
    <row r="56" s="1" customFormat="1" ht="176" customHeight="1" spans="1:15">
      <c r="A56" s="7">
        <v>49</v>
      </c>
      <c r="B56" s="7" t="s">
        <v>246</v>
      </c>
      <c r="C56" s="7" t="s">
        <v>27</v>
      </c>
      <c r="D56" s="7" t="s">
        <v>28</v>
      </c>
      <c r="E56" s="7" t="s">
        <v>247</v>
      </c>
      <c r="F56" s="7" t="s">
        <v>248</v>
      </c>
      <c r="G56" s="7" t="s">
        <v>249</v>
      </c>
      <c r="H56" s="7" t="s">
        <v>250</v>
      </c>
      <c r="I56" s="7">
        <v>2024.1</v>
      </c>
      <c r="J56" s="7">
        <v>2024.8</v>
      </c>
      <c r="K56" s="7">
        <f t="shared" si="1"/>
        <v>126.75</v>
      </c>
      <c r="L56" s="7">
        <v>100</v>
      </c>
      <c r="M56" s="7"/>
      <c r="N56" s="7"/>
      <c r="O56" s="7">
        <v>26.75</v>
      </c>
    </row>
    <row r="57" s="1" customFormat="1" ht="138" customHeight="1" spans="1:15">
      <c r="A57" s="7">
        <v>50</v>
      </c>
      <c r="B57" s="7" t="s">
        <v>251</v>
      </c>
      <c r="C57" s="7" t="s">
        <v>27</v>
      </c>
      <c r="D57" s="7" t="s">
        <v>28</v>
      </c>
      <c r="E57" s="7" t="s">
        <v>252</v>
      </c>
      <c r="F57" s="7" t="s">
        <v>253</v>
      </c>
      <c r="G57" s="7" t="s">
        <v>254</v>
      </c>
      <c r="H57" s="7" t="s">
        <v>255</v>
      </c>
      <c r="I57" s="7">
        <v>2024.1</v>
      </c>
      <c r="J57" s="7">
        <v>2024.9</v>
      </c>
      <c r="K57" s="7">
        <f t="shared" si="1"/>
        <v>128</v>
      </c>
      <c r="L57" s="7">
        <v>100</v>
      </c>
      <c r="M57" s="7"/>
      <c r="N57" s="7"/>
      <c r="O57" s="7">
        <v>28</v>
      </c>
    </row>
    <row r="58" s="1" customFormat="1" ht="205" customHeight="1" spans="1:15">
      <c r="A58" s="7">
        <v>51</v>
      </c>
      <c r="B58" s="7" t="s">
        <v>256</v>
      </c>
      <c r="C58" s="7" t="s">
        <v>27</v>
      </c>
      <c r="D58" s="7" t="s">
        <v>28</v>
      </c>
      <c r="E58" s="7" t="s">
        <v>257</v>
      </c>
      <c r="F58" s="7" t="s">
        <v>258</v>
      </c>
      <c r="G58" s="7" t="s">
        <v>259</v>
      </c>
      <c r="H58" s="7" t="s">
        <v>260</v>
      </c>
      <c r="I58" s="7">
        <v>2024.1</v>
      </c>
      <c r="J58" s="7">
        <v>2024.8</v>
      </c>
      <c r="K58" s="7">
        <f t="shared" si="1"/>
        <v>123.8</v>
      </c>
      <c r="L58" s="7">
        <v>100</v>
      </c>
      <c r="M58" s="7"/>
      <c r="N58" s="7"/>
      <c r="O58" s="7">
        <v>23.8</v>
      </c>
    </row>
    <row r="59" s="1" customFormat="1" ht="127" customHeight="1" spans="1:15">
      <c r="A59" s="7">
        <v>52</v>
      </c>
      <c r="B59" s="7" t="s">
        <v>261</v>
      </c>
      <c r="C59" s="7" t="s">
        <v>27</v>
      </c>
      <c r="D59" s="7" t="s">
        <v>28</v>
      </c>
      <c r="E59" s="7" t="s">
        <v>262</v>
      </c>
      <c r="F59" s="7" t="s">
        <v>263</v>
      </c>
      <c r="G59" s="7" t="s">
        <v>264</v>
      </c>
      <c r="H59" s="7" t="s">
        <v>240</v>
      </c>
      <c r="I59" s="7">
        <v>2024.1</v>
      </c>
      <c r="J59" s="7">
        <v>2024.9</v>
      </c>
      <c r="K59" s="7">
        <f t="shared" si="1"/>
        <v>130</v>
      </c>
      <c r="L59" s="7">
        <v>100</v>
      </c>
      <c r="M59" s="7"/>
      <c r="N59" s="7"/>
      <c r="O59" s="7">
        <v>30</v>
      </c>
    </row>
    <row r="60" s="1" customFormat="1" ht="176" customHeight="1" spans="1:15">
      <c r="A60" s="7">
        <v>53</v>
      </c>
      <c r="B60" s="7" t="s">
        <v>265</v>
      </c>
      <c r="C60" s="7" t="s">
        <v>27</v>
      </c>
      <c r="D60" s="7" t="s">
        <v>28</v>
      </c>
      <c r="E60" s="7" t="s">
        <v>266</v>
      </c>
      <c r="F60" s="7" t="s">
        <v>267</v>
      </c>
      <c r="G60" s="7" t="s">
        <v>268</v>
      </c>
      <c r="H60" s="7" t="s">
        <v>269</v>
      </c>
      <c r="I60" s="7">
        <v>2024.1</v>
      </c>
      <c r="J60" s="13">
        <v>2024.1</v>
      </c>
      <c r="K60" s="7">
        <f t="shared" si="1"/>
        <v>128</v>
      </c>
      <c r="L60" s="7">
        <v>100</v>
      </c>
      <c r="M60" s="7"/>
      <c r="N60" s="7"/>
      <c r="O60" s="7">
        <v>28</v>
      </c>
    </row>
    <row r="61" s="1" customFormat="1" ht="163" customHeight="1" spans="1:15">
      <c r="A61" s="7">
        <v>54</v>
      </c>
      <c r="B61" s="7" t="s">
        <v>270</v>
      </c>
      <c r="C61" s="7" t="s">
        <v>27</v>
      </c>
      <c r="D61" s="7" t="s">
        <v>28</v>
      </c>
      <c r="E61" s="7" t="s">
        <v>271</v>
      </c>
      <c r="F61" s="7" t="s">
        <v>272</v>
      </c>
      <c r="G61" s="7" t="s">
        <v>273</v>
      </c>
      <c r="H61" s="7" t="s">
        <v>250</v>
      </c>
      <c r="I61" s="7">
        <v>2024.1</v>
      </c>
      <c r="J61" s="7">
        <v>2024.8</v>
      </c>
      <c r="K61" s="7">
        <f t="shared" si="1"/>
        <v>126.75</v>
      </c>
      <c r="L61" s="7">
        <v>100</v>
      </c>
      <c r="M61" s="7"/>
      <c r="N61" s="7"/>
      <c r="O61" s="7">
        <v>26.75</v>
      </c>
    </row>
    <row r="62" s="1" customFormat="1" ht="157" customHeight="1" spans="1:15">
      <c r="A62" s="7">
        <v>55</v>
      </c>
      <c r="B62" s="7" t="s">
        <v>274</v>
      </c>
      <c r="C62" s="7" t="s">
        <v>27</v>
      </c>
      <c r="D62" s="7" t="s">
        <v>28</v>
      </c>
      <c r="E62" s="7" t="s">
        <v>275</v>
      </c>
      <c r="F62" s="7" t="s">
        <v>276</v>
      </c>
      <c r="G62" s="7" t="s">
        <v>277</v>
      </c>
      <c r="H62" s="7" t="s">
        <v>278</v>
      </c>
      <c r="I62" s="7">
        <v>2024.1</v>
      </c>
      <c r="J62" s="7">
        <v>2024.9</v>
      </c>
      <c r="K62" s="7">
        <f t="shared" si="1"/>
        <v>120</v>
      </c>
      <c r="L62" s="7">
        <v>100</v>
      </c>
      <c r="M62" s="7"/>
      <c r="N62" s="7"/>
      <c r="O62" s="7">
        <v>20</v>
      </c>
    </row>
    <row r="63" s="1" customFormat="1" ht="140" customHeight="1" spans="1:15">
      <c r="A63" s="7">
        <v>56</v>
      </c>
      <c r="B63" s="7" t="s">
        <v>279</v>
      </c>
      <c r="C63" s="7" t="s">
        <v>27</v>
      </c>
      <c r="D63" s="7" t="s">
        <v>28</v>
      </c>
      <c r="E63" s="7" t="s">
        <v>280</v>
      </c>
      <c r="F63" s="7" t="s">
        <v>281</v>
      </c>
      <c r="G63" s="7" t="s">
        <v>282</v>
      </c>
      <c r="H63" s="7" t="s">
        <v>283</v>
      </c>
      <c r="I63" s="7">
        <v>2024.1</v>
      </c>
      <c r="J63" s="7">
        <v>2024.9</v>
      </c>
      <c r="K63" s="7">
        <f t="shared" si="1"/>
        <v>125</v>
      </c>
      <c r="L63" s="7">
        <v>100</v>
      </c>
      <c r="M63" s="7"/>
      <c r="N63" s="7"/>
      <c r="O63" s="7">
        <v>25</v>
      </c>
    </row>
    <row r="64" s="1" customFormat="1" ht="215" customHeight="1" spans="1:15">
      <c r="A64" s="7">
        <v>57</v>
      </c>
      <c r="B64" s="7" t="s">
        <v>284</v>
      </c>
      <c r="C64" s="7" t="s">
        <v>27</v>
      </c>
      <c r="D64" s="7" t="s">
        <v>28</v>
      </c>
      <c r="E64" s="7" t="s">
        <v>285</v>
      </c>
      <c r="F64" s="7" t="s">
        <v>286</v>
      </c>
      <c r="G64" s="7" t="s">
        <v>287</v>
      </c>
      <c r="H64" s="7" t="s">
        <v>288</v>
      </c>
      <c r="I64" s="7">
        <v>2024.1</v>
      </c>
      <c r="J64" s="13">
        <v>2024.1</v>
      </c>
      <c r="K64" s="7">
        <f t="shared" si="1"/>
        <v>133.2</v>
      </c>
      <c r="L64" s="7">
        <v>100</v>
      </c>
      <c r="M64" s="7"/>
      <c r="N64" s="7"/>
      <c r="O64" s="7">
        <v>33.2</v>
      </c>
    </row>
    <row r="65" s="1" customFormat="1" ht="187" customHeight="1" spans="1:15">
      <c r="A65" s="7">
        <v>58</v>
      </c>
      <c r="B65" s="7" t="s">
        <v>289</v>
      </c>
      <c r="C65" s="7" t="s">
        <v>27</v>
      </c>
      <c r="D65" s="7" t="s">
        <v>28</v>
      </c>
      <c r="E65" s="7" t="s">
        <v>290</v>
      </c>
      <c r="F65" s="7" t="s">
        <v>291</v>
      </c>
      <c r="G65" s="7" t="s">
        <v>292</v>
      </c>
      <c r="H65" s="7" t="s">
        <v>293</v>
      </c>
      <c r="I65" s="7">
        <v>2024.1</v>
      </c>
      <c r="J65" s="7">
        <v>2024.9</v>
      </c>
      <c r="K65" s="7">
        <f t="shared" si="1"/>
        <v>135</v>
      </c>
      <c r="L65" s="7">
        <v>100</v>
      </c>
      <c r="M65" s="7"/>
      <c r="N65" s="7"/>
      <c r="O65" s="7">
        <v>35</v>
      </c>
    </row>
    <row r="66" s="1" customFormat="1" ht="136" customHeight="1" spans="1:15">
      <c r="A66" s="7">
        <v>59</v>
      </c>
      <c r="B66" s="7" t="s">
        <v>294</v>
      </c>
      <c r="C66" s="7" t="s">
        <v>27</v>
      </c>
      <c r="D66" s="7" t="s">
        <v>28</v>
      </c>
      <c r="E66" s="7" t="s">
        <v>295</v>
      </c>
      <c r="F66" s="7" t="s">
        <v>296</v>
      </c>
      <c r="G66" s="7" t="s">
        <v>297</v>
      </c>
      <c r="H66" s="7" t="s">
        <v>298</v>
      </c>
      <c r="I66" s="7">
        <v>2024.4</v>
      </c>
      <c r="J66" s="7">
        <v>2024.9</v>
      </c>
      <c r="K66" s="7">
        <f t="shared" si="1"/>
        <v>146.5</v>
      </c>
      <c r="L66" s="7">
        <v>100</v>
      </c>
      <c r="M66" s="7"/>
      <c r="N66" s="7"/>
      <c r="O66" s="7">
        <v>46.5</v>
      </c>
    </row>
    <row r="67" s="1" customFormat="1" ht="134" customHeight="1" spans="1:15">
      <c r="A67" s="7">
        <v>60</v>
      </c>
      <c r="B67" s="7" t="s">
        <v>299</v>
      </c>
      <c r="C67" s="7" t="s">
        <v>27</v>
      </c>
      <c r="D67" s="7" t="s">
        <v>28</v>
      </c>
      <c r="E67" s="7" t="s">
        <v>300</v>
      </c>
      <c r="F67" s="7" t="s">
        <v>301</v>
      </c>
      <c r="G67" s="7" t="s">
        <v>302</v>
      </c>
      <c r="H67" s="7" t="s">
        <v>303</v>
      </c>
      <c r="I67" s="7">
        <v>2024.5</v>
      </c>
      <c r="J67" s="7">
        <v>2024.9</v>
      </c>
      <c r="K67" s="7">
        <f t="shared" si="1"/>
        <v>153.33</v>
      </c>
      <c r="L67" s="7">
        <v>100</v>
      </c>
      <c r="M67" s="7"/>
      <c r="N67" s="7"/>
      <c r="O67" s="7">
        <v>53.33</v>
      </c>
    </row>
    <row r="68" s="1" customFormat="1" ht="163" customHeight="1" spans="1:15">
      <c r="A68" s="7">
        <v>61</v>
      </c>
      <c r="B68" s="7" t="s">
        <v>304</v>
      </c>
      <c r="C68" s="7" t="s">
        <v>27</v>
      </c>
      <c r="D68" s="7" t="s">
        <v>28</v>
      </c>
      <c r="E68" s="7" t="s">
        <v>305</v>
      </c>
      <c r="F68" s="7" t="s">
        <v>306</v>
      </c>
      <c r="G68" s="7" t="s">
        <v>307</v>
      </c>
      <c r="H68" s="7" t="s">
        <v>308</v>
      </c>
      <c r="I68" s="7">
        <v>2024.1</v>
      </c>
      <c r="J68" s="7">
        <v>2024.8</v>
      </c>
      <c r="K68" s="7">
        <f t="shared" si="1"/>
        <v>627</v>
      </c>
      <c r="L68" s="7">
        <v>500</v>
      </c>
      <c r="M68" s="7"/>
      <c r="N68" s="7"/>
      <c r="O68" s="7">
        <v>127</v>
      </c>
    </row>
    <row r="69" s="1" customFormat="1" ht="207" customHeight="1" spans="1:15">
      <c r="A69" s="7">
        <v>62</v>
      </c>
      <c r="B69" s="7" t="s">
        <v>309</v>
      </c>
      <c r="C69" s="7" t="s">
        <v>27</v>
      </c>
      <c r="D69" s="7" t="s">
        <v>28</v>
      </c>
      <c r="E69" s="7" t="s">
        <v>310</v>
      </c>
      <c r="F69" s="7" t="s">
        <v>311</v>
      </c>
      <c r="G69" s="7" t="s">
        <v>312</v>
      </c>
      <c r="H69" s="7" t="s">
        <v>313</v>
      </c>
      <c r="I69" s="7">
        <v>2024.1</v>
      </c>
      <c r="J69" s="7">
        <v>2024.9</v>
      </c>
      <c r="K69" s="7">
        <f t="shared" si="1"/>
        <v>627.9</v>
      </c>
      <c r="L69" s="7">
        <v>500</v>
      </c>
      <c r="M69" s="7"/>
      <c r="N69" s="7"/>
      <c r="O69" s="7">
        <v>127.9</v>
      </c>
    </row>
    <row r="70" s="1" customFormat="1" ht="166" customHeight="1" spans="1:15">
      <c r="A70" s="7">
        <v>63</v>
      </c>
      <c r="B70" s="7" t="s">
        <v>270</v>
      </c>
      <c r="C70" s="7" t="s">
        <v>27</v>
      </c>
      <c r="D70" s="7" t="s">
        <v>28</v>
      </c>
      <c r="E70" s="7" t="s">
        <v>314</v>
      </c>
      <c r="F70" s="7" t="s">
        <v>315</v>
      </c>
      <c r="G70" s="7" t="s">
        <v>316</v>
      </c>
      <c r="H70" s="7" t="s">
        <v>250</v>
      </c>
      <c r="I70" s="7">
        <v>2024.1</v>
      </c>
      <c r="J70" s="7">
        <v>2024.8</v>
      </c>
      <c r="K70" s="7">
        <f t="shared" si="1"/>
        <v>635</v>
      </c>
      <c r="L70" s="7">
        <v>500</v>
      </c>
      <c r="M70" s="7"/>
      <c r="N70" s="7"/>
      <c r="O70" s="7">
        <v>135</v>
      </c>
    </row>
    <row r="71" s="1" customFormat="1" ht="195" customHeight="1" spans="1:15">
      <c r="A71" s="7">
        <v>64</v>
      </c>
      <c r="B71" s="7" t="s">
        <v>317</v>
      </c>
      <c r="C71" s="7" t="s">
        <v>27</v>
      </c>
      <c r="D71" s="7" t="s">
        <v>318</v>
      </c>
      <c r="E71" s="7" t="s">
        <v>319</v>
      </c>
      <c r="F71" s="7" t="s">
        <v>320</v>
      </c>
      <c r="G71" s="7" t="s">
        <v>321</v>
      </c>
      <c r="H71" s="7" t="s">
        <v>322</v>
      </c>
      <c r="I71" s="7">
        <v>2024.1</v>
      </c>
      <c r="J71" s="7">
        <v>2024.12</v>
      </c>
      <c r="K71" s="7">
        <f t="shared" si="1"/>
        <v>21.497</v>
      </c>
      <c r="L71" s="7">
        <v>21.497</v>
      </c>
      <c r="M71" s="7"/>
      <c r="N71" s="7"/>
      <c r="O71" s="7"/>
    </row>
    <row r="72" s="1" customFormat="1" ht="171" customHeight="1" spans="1:15">
      <c r="A72" s="7">
        <v>65</v>
      </c>
      <c r="B72" s="7" t="s">
        <v>323</v>
      </c>
      <c r="C72" s="7" t="s">
        <v>27</v>
      </c>
      <c r="D72" s="7" t="s">
        <v>318</v>
      </c>
      <c r="E72" s="7" t="s">
        <v>324</v>
      </c>
      <c r="F72" s="7" t="s">
        <v>325</v>
      </c>
      <c r="G72" s="7" t="s">
        <v>326</v>
      </c>
      <c r="H72" s="7" t="s">
        <v>327</v>
      </c>
      <c r="I72" s="7" t="s">
        <v>328</v>
      </c>
      <c r="J72" s="7" t="s">
        <v>329</v>
      </c>
      <c r="K72" s="7">
        <f t="shared" ref="K72:K135" si="2">L72+M72+N72+O72</f>
        <v>79</v>
      </c>
      <c r="L72" s="7">
        <v>15.8</v>
      </c>
      <c r="M72" s="7"/>
      <c r="N72" s="7"/>
      <c r="O72" s="7">
        <v>63.2</v>
      </c>
    </row>
    <row r="73" s="1" customFormat="1" ht="87" customHeight="1" spans="1:15">
      <c r="A73" s="7">
        <v>66</v>
      </c>
      <c r="B73" s="7" t="s">
        <v>330</v>
      </c>
      <c r="C73" s="7" t="s">
        <v>27</v>
      </c>
      <c r="D73" s="7" t="s">
        <v>318</v>
      </c>
      <c r="E73" s="7" t="s">
        <v>331</v>
      </c>
      <c r="F73" s="7" t="s">
        <v>332</v>
      </c>
      <c r="G73" s="7" t="s">
        <v>333</v>
      </c>
      <c r="H73" s="7" t="s">
        <v>334</v>
      </c>
      <c r="I73" s="7">
        <v>2024.3</v>
      </c>
      <c r="J73" s="14">
        <v>2024.8</v>
      </c>
      <c r="K73" s="7">
        <f t="shared" si="2"/>
        <v>53.46</v>
      </c>
      <c r="L73" s="7">
        <v>32.4</v>
      </c>
      <c r="M73" s="7"/>
      <c r="N73" s="7"/>
      <c r="O73" s="7">
        <v>21.06</v>
      </c>
    </row>
    <row r="74" s="1" customFormat="1" ht="87" customHeight="1" spans="1:15">
      <c r="A74" s="7">
        <v>67</v>
      </c>
      <c r="B74" s="7" t="s">
        <v>335</v>
      </c>
      <c r="C74" s="7" t="s">
        <v>27</v>
      </c>
      <c r="D74" s="7" t="s">
        <v>318</v>
      </c>
      <c r="E74" s="7" t="s">
        <v>336</v>
      </c>
      <c r="F74" s="7" t="s">
        <v>337</v>
      </c>
      <c r="G74" s="7" t="s">
        <v>338</v>
      </c>
      <c r="H74" s="7" t="s">
        <v>334</v>
      </c>
      <c r="I74" s="7">
        <v>2024.3</v>
      </c>
      <c r="J74" s="14">
        <v>2024.8</v>
      </c>
      <c r="K74" s="7">
        <f t="shared" si="2"/>
        <v>10.58</v>
      </c>
      <c r="L74" s="7">
        <v>6.42</v>
      </c>
      <c r="M74" s="7"/>
      <c r="N74" s="7"/>
      <c r="O74" s="7">
        <v>4.16</v>
      </c>
    </row>
    <row r="75" s="1" customFormat="1" ht="87" customHeight="1" spans="1:15">
      <c r="A75" s="7">
        <v>68</v>
      </c>
      <c r="B75" s="7" t="s">
        <v>339</v>
      </c>
      <c r="C75" s="7" t="s">
        <v>27</v>
      </c>
      <c r="D75" s="7" t="s">
        <v>318</v>
      </c>
      <c r="E75" s="7" t="s">
        <v>340</v>
      </c>
      <c r="F75" s="7" t="s">
        <v>104</v>
      </c>
      <c r="G75" s="7" t="s">
        <v>341</v>
      </c>
      <c r="H75" s="7" t="s">
        <v>334</v>
      </c>
      <c r="I75" s="7">
        <v>2024.3</v>
      </c>
      <c r="J75" s="7">
        <v>2024.9</v>
      </c>
      <c r="K75" s="7">
        <f t="shared" si="2"/>
        <v>38.214</v>
      </c>
      <c r="L75" s="7">
        <v>23.16</v>
      </c>
      <c r="M75" s="7"/>
      <c r="N75" s="7"/>
      <c r="O75" s="7">
        <v>15.054</v>
      </c>
    </row>
    <row r="76" s="1" customFormat="1" ht="96" customHeight="1" spans="1:15">
      <c r="A76" s="7">
        <v>69</v>
      </c>
      <c r="B76" s="7" t="s">
        <v>342</v>
      </c>
      <c r="C76" s="7" t="s">
        <v>27</v>
      </c>
      <c r="D76" s="7" t="s">
        <v>318</v>
      </c>
      <c r="E76" s="7" t="s">
        <v>343</v>
      </c>
      <c r="F76" s="7" t="s">
        <v>344</v>
      </c>
      <c r="G76" s="7" t="s">
        <v>345</v>
      </c>
      <c r="H76" s="7" t="s">
        <v>106</v>
      </c>
      <c r="I76" s="7">
        <v>2024.3</v>
      </c>
      <c r="J76" s="7">
        <v>2024.9</v>
      </c>
      <c r="K76" s="7">
        <f t="shared" si="2"/>
        <v>12.24</v>
      </c>
      <c r="L76" s="7">
        <v>10</v>
      </c>
      <c r="M76" s="7"/>
      <c r="N76" s="7"/>
      <c r="O76" s="7">
        <v>2.24</v>
      </c>
    </row>
    <row r="77" s="1" customFormat="1" ht="147" customHeight="1" spans="1:15">
      <c r="A77" s="7">
        <v>70</v>
      </c>
      <c r="B77" s="7" t="s">
        <v>346</v>
      </c>
      <c r="C77" s="7" t="s">
        <v>27</v>
      </c>
      <c r="D77" s="7" t="s">
        <v>28</v>
      </c>
      <c r="E77" s="7" t="s">
        <v>347</v>
      </c>
      <c r="F77" s="7" t="s">
        <v>348</v>
      </c>
      <c r="G77" s="7" t="s">
        <v>349</v>
      </c>
      <c r="H77" s="7" t="s">
        <v>350</v>
      </c>
      <c r="I77" s="7">
        <v>2024.1</v>
      </c>
      <c r="J77" s="7">
        <v>2024.9</v>
      </c>
      <c r="K77" s="7">
        <f t="shared" si="2"/>
        <v>627.5682</v>
      </c>
      <c r="L77" s="7">
        <v>500</v>
      </c>
      <c r="M77" s="7"/>
      <c r="N77" s="7"/>
      <c r="O77" s="7">
        <v>127.5682</v>
      </c>
    </row>
    <row r="78" s="1" customFormat="1" ht="194" customHeight="1" spans="1:15">
      <c r="A78" s="7">
        <v>71</v>
      </c>
      <c r="B78" s="7" t="s">
        <v>351</v>
      </c>
      <c r="C78" s="7" t="s">
        <v>27</v>
      </c>
      <c r="D78" s="7" t="s">
        <v>28</v>
      </c>
      <c r="E78" s="7" t="s">
        <v>352</v>
      </c>
      <c r="F78" s="7" t="s">
        <v>353</v>
      </c>
      <c r="G78" s="7" t="s">
        <v>354</v>
      </c>
      <c r="H78" s="7" t="s">
        <v>355</v>
      </c>
      <c r="I78" s="7">
        <v>2024.1</v>
      </c>
      <c r="J78" s="7">
        <v>2024.9</v>
      </c>
      <c r="K78" s="7">
        <f t="shared" si="2"/>
        <v>639.89</v>
      </c>
      <c r="L78" s="7">
        <v>500</v>
      </c>
      <c r="M78" s="7"/>
      <c r="N78" s="7"/>
      <c r="O78" s="7">
        <v>139.89</v>
      </c>
    </row>
    <row r="79" s="1" customFormat="1" ht="400" customHeight="1" spans="1:15">
      <c r="A79" s="7">
        <v>72</v>
      </c>
      <c r="B79" s="7" t="s">
        <v>356</v>
      </c>
      <c r="C79" s="7" t="s">
        <v>27</v>
      </c>
      <c r="D79" s="7" t="s">
        <v>28</v>
      </c>
      <c r="E79" s="7" t="s">
        <v>357</v>
      </c>
      <c r="F79" s="7" t="s">
        <v>358</v>
      </c>
      <c r="G79" s="7" t="s">
        <v>359</v>
      </c>
      <c r="H79" s="7" t="s">
        <v>360</v>
      </c>
      <c r="I79" s="7">
        <v>2024.1</v>
      </c>
      <c r="J79" s="7">
        <v>2024.9</v>
      </c>
      <c r="K79" s="7">
        <f t="shared" si="2"/>
        <v>263.62</v>
      </c>
      <c r="L79" s="7">
        <v>200</v>
      </c>
      <c r="M79" s="7"/>
      <c r="N79" s="7"/>
      <c r="O79" s="7">
        <v>63.62</v>
      </c>
    </row>
    <row r="80" s="1" customFormat="1" ht="87" customHeight="1" spans="1:15">
      <c r="A80" s="7">
        <v>73</v>
      </c>
      <c r="B80" s="7" t="s">
        <v>361</v>
      </c>
      <c r="C80" s="7" t="s">
        <v>27</v>
      </c>
      <c r="D80" s="7" t="s">
        <v>362</v>
      </c>
      <c r="E80" s="7" t="s">
        <v>363</v>
      </c>
      <c r="F80" s="7" t="s">
        <v>364</v>
      </c>
      <c r="G80" s="7" t="s">
        <v>365</v>
      </c>
      <c r="H80" s="7" t="s">
        <v>366</v>
      </c>
      <c r="I80" s="7">
        <v>2024.1</v>
      </c>
      <c r="J80" s="7">
        <v>2024.9</v>
      </c>
      <c r="K80" s="7">
        <f t="shared" si="2"/>
        <v>122.05</v>
      </c>
      <c r="L80" s="7">
        <v>100</v>
      </c>
      <c r="M80" s="7"/>
      <c r="N80" s="7"/>
      <c r="O80" s="7">
        <v>22.05</v>
      </c>
    </row>
    <row r="81" s="1" customFormat="1" ht="409" customHeight="1" spans="1:15">
      <c r="A81" s="7">
        <v>74</v>
      </c>
      <c r="B81" s="7" t="s">
        <v>367</v>
      </c>
      <c r="C81" s="7" t="s">
        <v>27</v>
      </c>
      <c r="D81" s="7" t="s">
        <v>28</v>
      </c>
      <c r="E81" s="7" t="s">
        <v>368</v>
      </c>
      <c r="F81" s="7" t="s">
        <v>369</v>
      </c>
      <c r="G81" s="7" t="s">
        <v>370</v>
      </c>
      <c r="H81" s="7" t="s">
        <v>371</v>
      </c>
      <c r="I81" s="7">
        <v>2024.1</v>
      </c>
      <c r="J81" s="13">
        <v>2024.1</v>
      </c>
      <c r="K81" s="7">
        <f t="shared" si="2"/>
        <v>250.1817</v>
      </c>
      <c r="L81" s="7">
        <v>200</v>
      </c>
      <c r="M81" s="7"/>
      <c r="N81" s="7"/>
      <c r="O81" s="7">
        <v>50.1817</v>
      </c>
    </row>
    <row r="82" s="1" customFormat="1" ht="165" customHeight="1" spans="1:15">
      <c r="A82" s="7">
        <v>75</v>
      </c>
      <c r="B82" s="7" t="s">
        <v>372</v>
      </c>
      <c r="C82" s="7" t="s">
        <v>27</v>
      </c>
      <c r="D82" s="7" t="s">
        <v>28</v>
      </c>
      <c r="E82" s="7" t="s">
        <v>373</v>
      </c>
      <c r="F82" s="7" t="s">
        <v>374</v>
      </c>
      <c r="G82" s="7" t="s">
        <v>375</v>
      </c>
      <c r="H82" s="7" t="s">
        <v>376</v>
      </c>
      <c r="I82" s="7">
        <v>2024.1</v>
      </c>
      <c r="J82" s="13">
        <v>2024.1</v>
      </c>
      <c r="K82" s="7">
        <f t="shared" si="2"/>
        <v>251.64</v>
      </c>
      <c r="L82" s="7">
        <v>200</v>
      </c>
      <c r="M82" s="7"/>
      <c r="N82" s="7"/>
      <c r="O82" s="7">
        <v>51.64</v>
      </c>
    </row>
    <row r="83" s="1" customFormat="1" ht="248" customHeight="1" spans="1:15">
      <c r="A83" s="7">
        <v>76</v>
      </c>
      <c r="B83" s="7" t="s">
        <v>377</v>
      </c>
      <c r="C83" s="7" t="s">
        <v>27</v>
      </c>
      <c r="D83" s="7" t="s">
        <v>28</v>
      </c>
      <c r="E83" s="7" t="s">
        <v>378</v>
      </c>
      <c r="F83" s="7" t="s">
        <v>379</v>
      </c>
      <c r="G83" s="7" t="s">
        <v>380</v>
      </c>
      <c r="H83" s="7" t="s">
        <v>140</v>
      </c>
      <c r="I83" s="7">
        <v>2024.1</v>
      </c>
      <c r="J83" s="13">
        <v>2024.1</v>
      </c>
      <c r="K83" s="7">
        <f t="shared" si="2"/>
        <v>120</v>
      </c>
      <c r="L83" s="7">
        <v>100</v>
      </c>
      <c r="M83" s="7"/>
      <c r="N83" s="7"/>
      <c r="O83" s="7">
        <v>20</v>
      </c>
    </row>
    <row r="84" s="1" customFormat="1" ht="251" customHeight="1" spans="1:15">
      <c r="A84" s="7">
        <v>77</v>
      </c>
      <c r="B84" s="7" t="s">
        <v>381</v>
      </c>
      <c r="C84" s="7" t="s">
        <v>27</v>
      </c>
      <c r="D84" s="7" t="s">
        <v>28</v>
      </c>
      <c r="E84" s="7" t="s">
        <v>382</v>
      </c>
      <c r="F84" s="7" t="s">
        <v>383</v>
      </c>
      <c r="G84" s="7" t="s">
        <v>384</v>
      </c>
      <c r="H84" s="7" t="s">
        <v>385</v>
      </c>
      <c r="I84" s="7">
        <v>2024.1</v>
      </c>
      <c r="J84" s="7">
        <v>2024.12</v>
      </c>
      <c r="K84" s="7">
        <f t="shared" si="2"/>
        <v>252.23</v>
      </c>
      <c r="L84" s="7">
        <v>200</v>
      </c>
      <c r="M84" s="7"/>
      <c r="N84" s="7"/>
      <c r="O84" s="7">
        <v>52.23</v>
      </c>
    </row>
    <row r="85" s="1" customFormat="1" ht="299" customHeight="1" spans="1:15">
      <c r="A85" s="7">
        <v>78</v>
      </c>
      <c r="B85" s="7" t="s">
        <v>386</v>
      </c>
      <c r="C85" s="7" t="s">
        <v>27</v>
      </c>
      <c r="D85" s="7" t="s">
        <v>28</v>
      </c>
      <c r="E85" s="7" t="s">
        <v>387</v>
      </c>
      <c r="F85" s="7" t="s">
        <v>388</v>
      </c>
      <c r="G85" s="7" t="s">
        <v>389</v>
      </c>
      <c r="H85" s="7" t="s">
        <v>390</v>
      </c>
      <c r="I85" s="7">
        <v>2024.1</v>
      </c>
      <c r="J85" s="7">
        <v>2024.9</v>
      </c>
      <c r="K85" s="7">
        <f t="shared" si="2"/>
        <v>126</v>
      </c>
      <c r="L85" s="7">
        <v>100</v>
      </c>
      <c r="M85" s="7"/>
      <c r="N85" s="7"/>
      <c r="O85" s="7">
        <v>26</v>
      </c>
    </row>
    <row r="86" s="1" customFormat="1" ht="147" customHeight="1" spans="1:15">
      <c r="A86" s="7">
        <v>79</v>
      </c>
      <c r="B86" s="7" t="s">
        <v>391</v>
      </c>
      <c r="C86" s="7" t="s">
        <v>27</v>
      </c>
      <c r="D86" s="7" t="s">
        <v>392</v>
      </c>
      <c r="E86" s="7" t="s">
        <v>393</v>
      </c>
      <c r="F86" s="7" t="s">
        <v>394</v>
      </c>
      <c r="G86" s="7" t="s">
        <v>395</v>
      </c>
      <c r="H86" s="7" t="s">
        <v>140</v>
      </c>
      <c r="I86" s="7">
        <v>2024.1</v>
      </c>
      <c r="J86" s="7">
        <v>2024.9</v>
      </c>
      <c r="K86" s="7">
        <f t="shared" si="2"/>
        <v>125.1</v>
      </c>
      <c r="L86" s="7">
        <v>100</v>
      </c>
      <c r="M86" s="7"/>
      <c r="N86" s="7"/>
      <c r="O86" s="7">
        <v>25.1</v>
      </c>
    </row>
    <row r="87" s="1" customFormat="1" ht="96" customHeight="1" spans="1:15">
      <c r="A87" s="7">
        <v>80</v>
      </c>
      <c r="B87" s="7" t="s">
        <v>396</v>
      </c>
      <c r="C87" s="7" t="s">
        <v>27</v>
      </c>
      <c r="D87" s="7" t="s">
        <v>28</v>
      </c>
      <c r="E87" s="7" t="s">
        <v>397</v>
      </c>
      <c r="F87" s="7" t="s">
        <v>398</v>
      </c>
      <c r="G87" s="7" t="s">
        <v>399</v>
      </c>
      <c r="H87" s="7" t="s">
        <v>400</v>
      </c>
      <c r="I87" s="7">
        <v>2024.1</v>
      </c>
      <c r="J87" s="7">
        <v>2024.9</v>
      </c>
      <c r="K87" s="7">
        <f t="shared" si="2"/>
        <v>170.5</v>
      </c>
      <c r="L87" s="7">
        <v>100</v>
      </c>
      <c r="M87" s="7"/>
      <c r="N87" s="7"/>
      <c r="O87" s="7">
        <v>70.5</v>
      </c>
    </row>
    <row r="88" s="1" customFormat="1" ht="409" customHeight="1" spans="1:15">
      <c r="A88" s="7">
        <v>81</v>
      </c>
      <c r="B88" s="7" t="s">
        <v>401</v>
      </c>
      <c r="C88" s="7" t="s">
        <v>27</v>
      </c>
      <c r="D88" s="7" t="s">
        <v>28</v>
      </c>
      <c r="E88" s="7" t="s">
        <v>402</v>
      </c>
      <c r="F88" s="7" t="s">
        <v>403</v>
      </c>
      <c r="G88" s="7" t="s">
        <v>404</v>
      </c>
      <c r="H88" s="7" t="s">
        <v>405</v>
      </c>
      <c r="I88" s="7">
        <v>2024.1</v>
      </c>
      <c r="J88" s="7">
        <v>2024.9</v>
      </c>
      <c r="K88" s="7">
        <f t="shared" si="2"/>
        <v>125.5</v>
      </c>
      <c r="L88" s="7">
        <v>100</v>
      </c>
      <c r="M88" s="7"/>
      <c r="N88" s="7"/>
      <c r="O88" s="7">
        <v>25.5</v>
      </c>
    </row>
    <row r="89" s="1" customFormat="1" ht="361" customHeight="1" spans="1:15">
      <c r="A89" s="7">
        <v>82</v>
      </c>
      <c r="B89" s="7" t="s">
        <v>406</v>
      </c>
      <c r="C89" s="7" t="s">
        <v>27</v>
      </c>
      <c r="D89" s="7" t="s">
        <v>392</v>
      </c>
      <c r="E89" s="7" t="s">
        <v>407</v>
      </c>
      <c r="F89" s="7" t="s">
        <v>408</v>
      </c>
      <c r="G89" s="7" t="s">
        <v>409</v>
      </c>
      <c r="H89" s="7" t="s">
        <v>410</v>
      </c>
      <c r="I89" s="7">
        <v>2024.1</v>
      </c>
      <c r="J89" s="7">
        <v>2024.9</v>
      </c>
      <c r="K89" s="7">
        <f t="shared" si="2"/>
        <v>133.3333</v>
      </c>
      <c r="L89" s="7">
        <v>100</v>
      </c>
      <c r="M89" s="7"/>
      <c r="N89" s="7"/>
      <c r="O89" s="7">
        <v>33.3333</v>
      </c>
    </row>
    <row r="90" s="1" customFormat="1" ht="147" customHeight="1" spans="1:15">
      <c r="A90" s="7">
        <v>83</v>
      </c>
      <c r="B90" s="7" t="s">
        <v>411</v>
      </c>
      <c r="C90" s="7" t="s">
        <v>27</v>
      </c>
      <c r="D90" s="7" t="s">
        <v>28</v>
      </c>
      <c r="E90" s="7" t="s">
        <v>412</v>
      </c>
      <c r="F90" s="7" t="s">
        <v>413</v>
      </c>
      <c r="G90" s="7" t="s">
        <v>414</v>
      </c>
      <c r="H90" s="7" t="s">
        <v>140</v>
      </c>
      <c r="I90" s="7">
        <v>2024.1</v>
      </c>
      <c r="J90" s="7">
        <v>2024.9</v>
      </c>
      <c r="K90" s="7">
        <f t="shared" si="2"/>
        <v>173</v>
      </c>
      <c r="L90" s="7">
        <v>100</v>
      </c>
      <c r="M90" s="7"/>
      <c r="N90" s="7"/>
      <c r="O90" s="7">
        <v>73</v>
      </c>
    </row>
    <row r="91" s="1" customFormat="1" ht="114" customHeight="1" spans="1:15">
      <c r="A91" s="7">
        <v>84</v>
      </c>
      <c r="B91" s="7" t="s">
        <v>415</v>
      </c>
      <c r="C91" s="7" t="s">
        <v>27</v>
      </c>
      <c r="D91" s="7" t="s">
        <v>28</v>
      </c>
      <c r="E91" s="7" t="s">
        <v>416</v>
      </c>
      <c r="F91" s="7" t="s">
        <v>417</v>
      </c>
      <c r="G91" s="7" t="s">
        <v>418</v>
      </c>
      <c r="H91" s="7" t="s">
        <v>419</v>
      </c>
      <c r="I91" s="7">
        <v>2024.1</v>
      </c>
      <c r="J91" s="7">
        <v>2024.9</v>
      </c>
      <c r="K91" s="7">
        <f t="shared" si="2"/>
        <v>125</v>
      </c>
      <c r="L91" s="7">
        <v>100</v>
      </c>
      <c r="M91" s="7"/>
      <c r="N91" s="7"/>
      <c r="O91" s="7">
        <v>25</v>
      </c>
    </row>
    <row r="92" s="1" customFormat="1" ht="216" customHeight="1" spans="1:15">
      <c r="A92" s="7">
        <v>85</v>
      </c>
      <c r="B92" s="7" t="s">
        <v>420</v>
      </c>
      <c r="C92" s="7" t="s">
        <v>27</v>
      </c>
      <c r="D92" s="7" t="s">
        <v>28</v>
      </c>
      <c r="E92" s="7" t="s">
        <v>421</v>
      </c>
      <c r="F92" s="7" t="s">
        <v>422</v>
      </c>
      <c r="G92" s="7" t="s">
        <v>423</v>
      </c>
      <c r="H92" s="7" t="s">
        <v>424</v>
      </c>
      <c r="I92" s="7">
        <v>2024.1</v>
      </c>
      <c r="J92" s="7">
        <v>2024.9</v>
      </c>
      <c r="K92" s="7">
        <f t="shared" si="2"/>
        <v>126.84</v>
      </c>
      <c r="L92" s="7">
        <v>100</v>
      </c>
      <c r="M92" s="7"/>
      <c r="N92" s="7"/>
      <c r="O92" s="7">
        <v>26.84</v>
      </c>
    </row>
    <row r="93" s="1" customFormat="1" ht="220" customHeight="1" spans="1:15">
      <c r="A93" s="7">
        <v>86</v>
      </c>
      <c r="B93" s="7" t="s">
        <v>425</v>
      </c>
      <c r="C93" s="7" t="s">
        <v>27</v>
      </c>
      <c r="D93" s="7" t="s">
        <v>28</v>
      </c>
      <c r="E93" s="7" t="s">
        <v>426</v>
      </c>
      <c r="F93" s="7" t="s">
        <v>427</v>
      </c>
      <c r="G93" s="7" t="s">
        <v>428</v>
      </c>
      <c r="H93" s="7" t="s">
        <v>429</v>
      </c>
      <c r="I93" s="7">
        <v>2024.1</v>
      </c>
      <c r="J93" s="7">
        <v>2024.9</v>
      </c>
      <c r="K93" s="7">
        <f t="shared" si="2"/>
        <v>169.2</v>
      </c>
      <c r="L93" s="7">
        <v>100</v>
      </c>
      <c r="M93" s="7"/>
      <c r="N93" s="7"/>
      <c r="O93" s="7">
        <v>69.2</v>
      </c>
    </row>
    <row r="94" s="1" customFormat="1" ht="306" customHeight="1" spans="1:15">
      <c r="A94" s="7">
        <v>87</v>
      </c>
      <c r="B94" s="7" t="s">
        <v>430</v>
      </c>
      <c r="C94" s="7" t="s">
        <v>27</v>
      </c>
      <c r="D94" s="7" t="s">
        <v>28</v>
      </c>
      <c r="E94" s="7" t="s">
        <v>431</v>
      </c>
      <c r="F94" s="7" t="s">
        <v>432</v>
      </c>
      <c r="G94" s="7" t="s">
        <v>433</v>
      </c>
      <c r="H94" s="7" t="s">
        <v>434</v>
      </c>
      <c r="I94" s="7">
        <v>2024.1</v>
      </c>
      <c r="J94" s="7">
        <v>2024.9</v>
      </c>
      <c r="K94" s="7">
        <f t="shared" si="2"/>
        <v>126.36</v>
      </c>
      <c r="L94" s="7">
        <v>100</v>
      </c>
      <c r="M94" s="7"/>
      <c r="N94" s="7"/>
      <c r="O94" s="7">
        <v>26.36</v>
      </c>
    </row>
    <row r="95" s="1" customFormat="1" ht="122" customHeight="1" spans="1:15">
      <c r="A95" s="7">
        <v>88</v>
      </c>
      <c r="B95" s="7" t="s">
        <v>435</v>
      </c>
      <c r="C95" s="7" t="s">
        <v>27</v>
      </c>
      <c r="D95" s="7" t="s">
        <v>28</v>
      </c>
      <c r="E95" s="7" t="s">
        <v>436</v>
      </c>
      <c r="F95" s="7" t="s">
        <v>437</v>
      </c>
      <c r="G95" s="7" t="s">
        <v>438</v>
      </c>
      <c r="H95" s="7" t="s">
        <v>260</v>
      </c>
      <c r="I95" s="7">
        <v>2024.1</v>
      </c>
      <c r="J95" s="7">
        <v>2024.9</v>
      </c>
      <c r="K95" s="7">
        <f t="shared" si="2"/>
        <v>128.1875</v>
      </c>
      <c r="L95" s="7">
        <v>100</v>
      </c>
      <c r="M95" s="7"/>
      <c r="N95" s="7"/>
      <c r="O95" s="7">
        <v>28.1875</v>
      </c>
    </row>
    <row r="96" s="1" customFormat="1" ht="178" customHeight="1" spans="1:15">
      <c r="A96" s="7">
        <v>89</v>
      </c>
      <c r="B96" s="7" t="s">
        <v>439</v>
      </c>
      <c r="C96" s="7" t="s">
        <v>27</v>
      </c>
      <c r="D96" s="7" t="s">
        <v>28</v>
      </c>
      <c r="E96" s="7" t="s">
        <v>440</v>
      </c>
      <c r="F96" s="7" t="s">
        <v>441</v>
      </c>
      <c r="G96" s="7" t="s">
        <v>375</v>
      </c>
      <c r="H96" s="7" t="s">
        <v>442</v>
      </c>
      <c r="I96" s="7">
        <v>2024.1</v>
      </c>
      <c r="J96" s="7">
        <v>2024.9</v>
      </c>
      <c r="K96" s="7">
        <f t="shared" si="2"/>
        <v>161.96</v>
      </c>
      <c r="L96" s="7">
        <v>100</v>
      </c>
      <c r="M96" s="7"/>
      <c r="N96" s="7"/>
      <c r="O96" s="7">
        <v>61.96</v>
      </c>
    </row>
    <row r="97" s="1" customFormat="1" ht="156" customHeight="1" spans="1:15">
      <c r="A97" s="7">
        <v>90</v>
      </c>
      <c r="B97" s="7" t="s">
        <v>443</v>
      </c>
      <c r="C97" s="7" t="s">
        <v>27</v>
      </c>
      <c r="D97" s="7" t="s">
        <v>28</v>
      </c>
      <c r="E97" s="7" t="s">
        <v>444</v>
      </c>
      <c r="F97" s="7" t="s">
        <v>445</v>
      </c>
      <c r="G97" s="7" t="s">
        <v>446</v>
      </c>
      <c r="H97" s="7" t="s">
        <v>447</v>
      </c>
      <c r="I97" s="7">
        <v>2024.1</v>
      </c>
      <c r="J97" s="7">
        <v>2024.9</v>
      </c>
      <c r="K97" s="7">
        <f t="shared" si="2"/>
        <v>120.141</v>
      </c>
      <c r="L97" s="7">
        <v>100</v>
      </c>
      <c r="M97" s="7"/>
      <c r="N97" s="7"/>
      <c r="O97" s="7">
        <v>20.141</v>
      </c>
    </row>
    <row r="98" s="1" customFormat="1" ht="317" customHeight="1" spans="1:15">
      <c r="A98" s="7">
        <v>91</v>
      </c>
      <c r="B98" s="7" t="s">
        <v>448</v>
      </c>
      <c r="C98" s="7" t="s">
        <v>27</v>
      </c>
      <c r="D98" s="7" t="s">
        <v>28</v>
      </c>
      <c r="E98" s="7" t="s">
        <v>449</v>
      </c>
      <c r="F98" s="7" t="s">
        <v>450</v>
      </c>
      <c r="G98" s="7" t="s">
        <v>451</v>
      </c>
      <c r="H98" s="7" t="s">
        <v>452</v>
      </c>
      <c r="I98" s="7">
        <v>2024.1</v>
      </c>
      <c r="J98" s="7">
        <v>2024.9</v>
      </c>
      <c r="K98" s="7">
        <f t="shared" si="2"/>
        <v>129.2</v>
      </c>
      <c r="L98" s="7">
        <v>100</v>
      </c>
      <c r="M98" s="7"/>
      <c r="N98" s="7"/>
      <c r="O98" s="7">
        <v>29.2</v>
      </c>
    </row>
    <row r="99" s="1" customFormat="1" ht="145" customHeight="1" spans="1:15">
      <c r="A99" s="7">
        <v>92</v>
      </c>
      <c r="B99" s="7" t="s">
        <v>453</v>
      </c>
      <c r="C99" s="7" t="s">
        <v>27</v>
      </c>
      <c r="D99" s="7" t="s">
        <v>28</v>
      </c>
      <c r="E99" s="7" t="s">
        <v>454</v>
      </c>
      <c r="F99" s="7" t="s">
        <v>455</v>
      </c>
      <c r="G99" s="7" t="s">
        <v>456</v>
      </c>
      <c r="H99" s="7" t="s">
        <v>457</v>
      </c>
      <c r="I99" s="7">
        <v>2024.1</v>
      </c>
      <c r="J99" s="7">
        <v>2024.9</v>
      </c>
      <c r="K99" s="7">
        <f t="shared" si="2"/>
        <v>137.2138</v>
      </c>
      <c r="L99" s="7">
        <v>100</v>
      </c>
      <c r="M99" s="7"/>
      <c r="N99" s="7"/>
      <c r="O99" s="7">
        <v>37.2138</v>
      </c>
    </row>
    <row r="100" s="1" customFormat="1" ht="154" customHeight="1" spans="1:15">
      <c r="A100" s="7">
        <v>93</v>
      </c>
      <c r="B100" s="7" t="s">
        <v>458</v>
      </c>
      <c r="C100" s="7" t="s">
        <v>27</v>
      </c>
      <c r="D100" s="7" t="s">
        <v>28</v>
      </c>
      <c r="E100" s="7" t="s">
        <v>459</v>
      </c>
      <c r="F100" s="7" t="s">
        <v>460</v>
      </c>
      <c r="G100" s="7" t="s">
        <v>461</v>
      </c>
      <c r="H100" s="7" t="s">
        <v>462</v>
      </c>
      <c r="I100" s="7">
        <v>2024.1</v>
      </c>
      <c r="J100" s="7">
        <v>2024.9</v>
      </c>
      <c r="K100" s="7">
        <f t="shared" si="2"/>
        <v>124.89</v>
      </c>
      <c r="L100" s="7">
        <v>100</v>
      </c>
      <c r="M100" s="7"/>
      <c r="N100" s="7"/>
      <c r="O100" s="7">
        <v>24.89</v>
      </c>
    </row>
    <row r="101" s="1" customFormat="1" ht="116" customHeight="1" spans="1:15">
      <c r="A101" s="7">
        <v>94</v>
      </c>
      <c r="B101" s="7" t="s">
        <v>463</v>
      </c>
      <c r="C101" s="7" t="s">
        <v>27</v>
      </c>
      <c r="D101" s="7" t="s">
        <v>28</v>
      </c>
      <c r="E101" s="7" t="s">
        <v>464</v>
      </c>
      <c r="F101" s="7" t="s">
        <v>465</v>
      </c>
      <c r="G101" s="7" t="s">
        <v>466</v>
      </c>
      <c r="H101" s="7" t="s">
        <v>467</v>
      </c>
      <c r="I101" s="7">
        <v>2024.1</v>
      </c>
      <c r="J101" s="7">
        <v>2024.9</v>
      </c>
      <c r="K101" s="7">
        <f t="shared" si="2"/>
        <v>167.5</v>
      </c>
      <c r="L101" s="7">
        <v>100</v>
      </c>
      <c r="M101" s="7"/>
      <c r="N101" s="7"/>
      <c r="O101" s="7">
        <v>67.5</v>
      </c>
    </row>
    <row r="102" s="1" customFormat="1" ht="248" customHeight="1" spans="1:15">
      <c r="A102" s="7">
        <v>95</v>
      </c>
      <c r="B102" s="7" t="s">
        <v>468</v>
      </c>
      <c r="C102" s="7" t="s">
        <v>27</v>
      </c>
      <c r="D102" s="7" t="s">
        <v>28</v>
      </c>
      <c r="E102" s="7" t="s">
        <v>469</v>
      </c>
      <c r="F102" s="7" t="s">
        <v>470</v>
      </c>
      <c r="G102" s="7" t="s">
        <v>471</v>
      </c>
      <c r="H102" s="7" t="s">
        <v>472</v>
      </c>
      <c r="I102" s="7">
        <v>2024.1</v>
      </c>
      <c r="J102" s="7">
        <v>2024.9</v>
      </c>
      <c r="K102" s="7">
        <f t="shared" si="2"/>
        <v>121.7</v>
      </c>
      <c r="L102" s="7">
        <v>100</v>
      </c>
      <c r="M102" s="7"/>
      <c r="N102" s="7"/>
      <c r="O102" s="7">
        <v>21.7</v>
      </c>
    </row>
    <row r="103" s="1" customFormat="1" ht="129" customHeight="1" spans="1:15">
      <c r="A103" s="7">
        <v>96</v>
      </c>
      <c r="B103" s="7" t="s">
        <v>473</v>
      </c>
      <c r="C103" s="7" t="s">
        <v>27</v>
      </c>
      <c r="D103" s="7" t="s">
        <v>28</v>
      </c>
      <c r="E103" s="7" t="s">
        <v>474</v>
      </c>
      <c r="F103" s="7" t="s">
        <v>417</v>
      </c>
      <c r="G103" s="7" t="s">
        <v>475</v>
      </c>
      <c r="H103" s="7" t="s">
        <v>476</v>
      </c>
      <c r="I103" s="7">
        <v>2024.1</v>
      </c>
      <c r="J103" s="7">
        <v>2024.9</v>
      </c>
      <c r="K103" s="7">
        <f t="shared" si="2"/>
        <v>125</v>
      </c>
      <c r="L103" s="7">
        <v>100</v>
      </c>
      <c r="M103" s="7"/>
      <c r="N103" s="7"/>
      <c r="O103" s="7">
        <v>25</v>
      </c>
    </row>
    <row r="104" s="1" customFormat="1" ht="204" customHeight="1" spans="1:15">
      <c r="A104" s="7">
        <v>97</v>
      </c>
      <c r="B104" s="7" t="s">
        <v>477</v>
      </c>
      <c r="C104" s="7" t="s">
        <v>27</v>
      </c>
      <c r="D104" s="7" t="s">
        <v>28</v>
      </c>
      <c r="E104" s="7" t="s">
        <v>478</v>
      </c>
      <c r="F104" s="7" t="s">
        <v>479</v>
      </c>
      <c r="G104" s="7" t="s">
        <v>480</v>
      </c>
      <c r="H104" s="7" t="s">
        <v>481</v>
      </c>
      <c r="I104" s="7">
        <v>2024.1</v>
      </c>
      <c r="J104" s="7">
        <v>2024.9</v>
      </c>
      <c r="K104" s="7">
        <f t="shared" si="2"/>
        <v>166.572</v>
      </c>
      <c r="L104" s="7">
        <v>100</v>
      </c>
      <c r="M104" s="7"/>
      <c r="N104" s="7"/>
      <c r="O104" s="7">
        <v>66.572</v>
      </c>
    </row>
    <row r="105" s="1" customFormat="1" ht="132" customHeight="1" spans="1:15">
      <c r="A105" s="7">
        <v>98</v>
      </c>
      <c r="B105" s="7" t="s">
        <v>482</v>
      </c>
      <c r="C105" s="7" t="s">
        <v>27</v>
      </c>
      <c r="D105" s="7" t="s">
        <v>392</v>
      </c>
      <c r="E105" s="7" t="s">
        <v>483</v>
      </c>
      <c r="F105" s="7" t="s">
        <v>484</v>
      </c>
      <c r="G105" s="7" t="s">
        <v>485</v>
      </c>
      <c r="H105" s="7" t="s">
        <v>486</v>
      </c>
      <c r="I105" s="7">
        <v>2024.1</v>
      </c>
      <c r="J105" s="7">
        <v>2024.9</v>
      </c>
      <c r="K105" s="7">
        <f t="shared" si="2"/>
        <v>170.5</v>
      </c>
      <c r="L105" s="7">
        <v>100</v>
      </c>
      <c r="M105" s="7"/>
      <c r="N105" s="7"/>
      <c r="O105" s="7">
        <v>70.5</v>
      </c>
    </row>
    <row r="106" s="1" customFormat="1" ht="202" customHeight="1" spans="1:15">
      <c r="A106" s="7">
        <v>99</v>
      </c>
      <c r="B106" s="7" t="s">
        <v>487</v>
      </c>
      <c r="C106" s="7" t="s">
        <v>27</v>
      </c>
      <c r="D106" s="7" t="s">
        <v>28</v>
      </c>
      <c r="E106" s="7" t="s">
        <v>488</v>
      </c>
      <c r="F106" s="7" t="s">
        <v>489</v>
      </c>
      <c r="G106" s="7" t="s">
        <v>490</v>
      </c>
      <c r="H106" s="7" t="s">
        <v>491</v>
      </c>
      <c r="I106" s="7">
        <v>2024.1</v>
      </c>
      <c r="J106" s="7">
        <v>2024.9</v>
      </c>
      <c r="K106" s="7">
        <f t="shared" si="2"/>
        <v>125.4664</v>
      </c>
      <c r="L106" s="7">
        <v>100</v>
      </c>
      <c r="M106" s="7"/>
      <c r="N106" s="7"/>
      <c r="O106" s="7">
        <v>25.4664</v>
      </c>
    </row>
    <row r="107" s="1" customFormat="1" ht="256" customHeight="1" spans="1:15">
      <c r="A107" s="7">
        <v>100</v>
      </c>
      <c r="B107" s="7" t="s">
        <v>492</v>
      </c>
      <c r="C107" s="7" t="s">
        <v>27</v>
      </c>
      <c r="D107" s="7" t="s">
        <v>392</v>
      </c>
      <c r="E107" s="7" t="s">
        <v>493</v>
      </c>
      <c r="F107" s="7" t="s">
        <v>494</v>
      </c>
      <c r="G107" s="7" t="s">
        <v>495</v>
      </c>
      <c r="H107" s="7" t="s">
        <v>496</v>
      </c>
      <c r="I107" s="7">
        <v>2024.1</v>
      </c>
      <c r="J107" s="7">
        <v>2024.9</v>
      </c>
      <c r="K107" s="7">
        <f t="shared" si="2"/>
        <v>130.245</v>
      </c>
      <c r="L107" s="7">
        <v>100</v>
      </c>
      <c r="M107" s="7"/>
      <c r="N107" s="7"/>
      <c r="O107" s="7">
        <v>30.245</v>
      </c>
    </row>
    <row r="108" s="1" customFormat="1" ht="310" customHeight="1" spans="1:15">
      <c r="A108" s="7">
        <v>101</v>
      </c>
      <c r="B108" s="7" t="s">
        <v>497</v>
      </c>
      <c r="C108" s="7" t="s">
        <v>27</v>
      </c>
      <c r="D108" s="7" t="s">
        <v>28</v>
      </c>
      <c r="E108" s="7" t="s">
        <v>498</v>
      </c>
      <c r="F108" s="7" t="s">
        <v>499</v>
      </c>
      <c r="G108" s="7" t="s">
        <v>500</v>
      </c>
      <c r="H108" s="7" t="s">
        <v>501</v>
      </c>
      <c r="I108" s="7">
        <v>2024.1</v>
      </c>
      <c r="J108" s="7">
        <v>2024.9</v>
      </c>
      <c r="K108" s="7">
        <f t="shared" si="2"/>
        <v>84</v>
      </c>
      <c r="L108" s="7">
        <v>50</v>
      </c>
      <c r="M108" s="7"/>
      <c r="N108" s="7"/>
      <c r="O108" s="7">
        <v>34</v>
      </c>
    </row>
    <row r="109" s="1" customFormat="1" ht="157" customHeight="1" spans="1:15">
      <c r="A109" s="7">
        <v>102</v>
      </c>
      <c r="B109" s="7" t="s">
        <v>502</v>
      </c>
      <c r="C109" s="7" t="s">
        <v>27</v>
      </c>
      <c r="D109" s="7" t="s">
        <v>28</v>
      </c>
      <c r="E109" s="7" t="s">
        <v>503</v>
      </c>
      <c r="F109" s="7" t="s">
        <v>504</v>
      </c>
      <c r="G109" s="7" t="s">
        <v>505</v>
      </c>
      <c r="H109" s="7" t="s">
        <v>506</v>
      </c>
      <c r="I109" s="7">
        <v>2024.1</v>
      </c>
      <c r="J109" s="7">
        <v>2024.9</v>
      </c>
      <c r="K109" s="7">
        <f t="shared" si="2"/>
        <v>63.1</v>
      </c>
      <c r="L109" s="7">
        <v>50</v>
      </c>
      <c r="M109" s="7"/>
      <c r="N109" s="7"/>
      <c r="O109" s="7">
        <v>13.1</v>
      </c>
    </row>
    <row r="110" s="1" customFormat="1" ht="135" customHeight="1" spans="1:15">
      <c r="A110" s="7">
        <v>103</v>
      </c>
      <c r="B110" s="7" t="s">
        <v>507</v>
      </c>
      <c r="C110" s="7" t="s">
        <v>27</v>
      </c>
      <c r="D110" s="7" t="s">
        <v>28</v>
      </c>
      <c r="E110" s="7" t="s">
        <v>508</v>
      </c>
      <c r="F110" s="7" t="s">
        <v>509</v>
      </c>
      <c r="G110" s="7" t="s">
        <v>510</v>
      </c>
      <c r="H110" s="7" t="s">
        <v>511</v>
      </c>
      <c r="I110" s="7">
        <v>2024.1</v>
      </c>
      <c r="J110" s="7">
        <v>2024.9</v>
      </c>
      <c r="K110" s="7">
        <f t="shared" si="2"/>
        <v>99.8</v>
      </c>
      <c r="L110" s="7">
        <v>50</v>
      </c>
      <c r="M110" s="7"/>
      <c r="N110" s="7"/>
      <c r="O110" s="7">
        <v>49.8</v>
      </c>
    </row>
    <row r="111" s="1" customFormat="1" ht="139" customHeight="1" spans="1:15">
      <c r="A111" s="7">
        <v>104</v>
      </c>
      <c r="B111" s="7" t="s">
        <v>512</v>
      </c>
      <c r="C111" s="7" t="s">
        <v>27</v>
      </c>
      <c r="D111" s="7" t="s">
        <v>28</v>
      </c>
      <c r="E111" s="7" t="s">
        <v>513</v>
      </c>
      <c r="F111" s="7" t="s">
        <v>514</v>
      </c>
      <c r="G111" s="7" t="s">
        <v>515</v>
      </c>
      <c r="H111" s="7" t="s">
        <v>516</v>
      </c>
      <c r="I111" s="7">
        <v>2024.1</v>
      </c>
      <c r="J111" s="7">
        <v>2024.9</v>
      </c>
      <c r="K111" s="7">
        <f t="shared" si="2"/>
        <v>62.5</v>
      </c>
      <c r="L111" s="7">
        <v>50</v>
      </c>
      <c r="M111" s="7"/>
      <c r="N111" s="7"/>
      <c r="O111" s="7">
        <v>12.5</v>
      </c>
    </row>
    <row r="112" s="1" customFormat="1" ht="409" customHeight="1" spans="1:15">
      <c r="A112" s="7">
        <v>105</v>
      </c>
      <c r="B112" s="7" t="s">
        <v>517</v>
      </c>
      <c r="C112" s="7" t="s">
        <v>27</v>
      </c>
      <c r="D112" s="7" t="s">
        <v>28</v>
      </c>
      <c r="E112" s="7" t="s">
        <v>518</v>
      </c>
      <c r="F112" s="7" t="s">
        <v>519</v>
      </c>
      <c r="G112" s="7" t="s">
        <v>520</v>
      </c>
      <c r="H112" s="7" t="s">
        <v>521</v>
      </c>
      <c r="I112" s="7">
        <v>2024.1</v>
      </c>
      <c r="J112" s="7">
        <v>2024.9</v>
      </c>
      <c r="K112" s="7">
        <f t="shared" si="2"/>
        <v>63.92</v>
      </c>
      <c r="L112" s="7">
        <v>50</v>
      </c>
      <c r="M112" s="7"/>
      <c r="N112" s="7"/>
      <c r="O112" s="7">
        <v>13.92</v>
      </c>
    </row>
    <row r="113" s="1" customFormat="1" ht="218" customHeight="1" spans="1:15">
      <c r="A113" s="7">
        <v>106</v>
      </c>
      <c r="B113" s="7" t="s">
        <v>522</v>
      </c>
      <c r="C113" s="7" t="s">
        <v>27</v>
      </c>
      <c r="D113" s="7" t="s">
        <v>392</v>
      </c>
      <c r="E113" s="7" t="s">
        <v>523</v>
      </c>
      <c r="F113" s="7" t="s">
        <v>524</v>
      </c>
      <c r="G113" s="7" t="s">
        <v>525</v>
      </c>
      <c r="H113" s="7" t="s">
        <v>526</v>
      </c>
      <c r="I113" s="7">
        <v>2024.1</v>
      </c>
      <c r="J113" s="7">
        <v>2024.9</v>
      </c>
      <c r="K113" s="7">
        <f t="shared" si="2"/>
        <v>64.35</v>
      </c>
      <c r="L113" s="7">
        <v>50</v>
      </c>
      <c r="M113" s="7"/>
      <c r="N113" s="7"/>
      <c r="O113" s="7">
        <v>14.35</v>
      </c>
    </row>
    <row r="114" s="1" customFormat="1" ht="136" customHeight="1" spans="1:15">
      <c r="A114" s="7">
        <v>107</v>
      </c>
      <c r="B114" s="7" t="s">
        <v>527</v>
      </c>
      <c r="C114" s="7" t="s">
        <v>27</v>
      </c>
      <c r="D114" s="7" t="s">
        <v>28</v>
      </c>
      <c r="E114" s="7" t="s">
        <v>528</v>
      </c>
      <c r="F114" s="7" t="s">
        <v>529</v>
      </c>
      <c r="G114" s="7" t="s">
        <v>530</v>
      </c>
      <c r="H114" s="7" t="s">
        <v>531</v>
      </c>
      <c r="I114" s="7">
        <v>2024.1</v>
      </c>
      <c r="J114" s="7">
        <v>2024.9</v>
      </c>
      <c r="K114" s="7">
        <f t="shared" si="2"/>
        <v>63.13</v>
      </c>
      <c r="L114" s="7">
        <v>50</v>
      </c>
      <c r="M114" s="7"/>
      <c r="N114" s="7"/>
      <c r="O114" s="7">
        <v>13.13</v>
      </c>
    </row>
    <row r="115" s="1" customFormat="1" ht="182" customHeight="1" spans="1:15">
      <c r="A115" s="7">
        <v>108</v>
      </c>
      <c r="B115" s="7" t="s">
        <v>532</v>
      </c>
      <c r="C115" s="7" t="s">
        <v>27</v>
      </c>
      <c r="D115" s="7" t="s">
        <v>392</v>
      </c>
      <c r="E115" s="7" t="s">
        <v>533</v>
      </c>
      <c r="F115" s="7" t="s">
        <v>534</v>
      </c>
      <c r="G115" s="7" t="s">
        <v>535</v>
      </c>
      <c r="H115" s="7" t="s">
        <v>536</v>
      </c>
      <c r="I115" s="7">
        <v>2024.1</v>
      </c>
      <c r="J115" s="7">
        <v>2024.9</v>
      </c>
      <c r="K115" s="7">
        <f t="shared" si="2"/>
        <v>63.516</v>
      </c>
      <c r="L115" s="7">
        <v>50</v>
      </c>
      <c r="M115" s="7"/>
      <c r="N115" s="7"/>
      <c r="O115" s="7">
        <v>13.516</v>
      </c>
    </row>
    <row r="116" s="1" customFormat="1" ht="174" customHeight="1" spans="1:15">
      <c r="A116" s="7">
        <v>109</v>
      </c>
      <c r="B116" s="7" t="s">
        <v>537</v>
      </c>
      <c r="C116" s="7" t="s">
        <v>27</v>
      </c>
      <c r="D116" s="7" t="s">
        <v>28</v>
      </c>
      <c r="E116" s="7" t="s">
        <v>538</v>
      </c>
      <c r="F116" s="7" t="s">
        <v>539</v>
      </c>
      <c r="G116" s="7" t="s">
        <v>540</v>
      </c>
      <c r="H116" s="7" t="s">
        <v>541</v>
      </c>
      <c r="I116" s="7">
        <v>2024.1</v>
      </c>
      <c r="J116" s="7">
        <v>2024.9</v>
      </c>
      <c r="K116" s="7">
        <f t="shared" si="2"/>
        <v>62.8</v>
      </c>
      <c r="L116" s="7">
        <v>50</v>
      </c>
      <c r="M116" s="7"/>
      <c r="N116" s="7"/>
      <c r="O116" s="7">
        <v>12.8</v>
      </c>
    </row>
    <row r="117" s="1" customFormat="1" ht="116" customHeight="1" spans="1:15">
      <c r="A117" s="7">
        <v>110</v>
      </c>
      <c r="B117" s="7" t="s">
        <v>542</v>
      </c>
      <c r="C117" s="7" t="s">
        <v>27</v>
      </c>
      <c r="D117" s="7" t="s">
        <v>543</v>
      </c>
      <c r="E117" s="7" t="s">
        <v>544</v>
      </c>
      <c r="F117" s="7" t="s">
        <v>545</v>
      </c>
      <c r="G117" s="7" t="s">
        <v>546</v>
      </c>
      <c r="H117" s="7" t="s">
        <v>547</v>
      </c>
      <c r="I117" s="7">
        <v>2024.1</v>
      </c>
      <c r="J117" s="7">
        <v>2024.9</v>
      </c>
      <c r="K117" s="7">
        <f t="shared" si="2"/>
        <v>86.7</v>
      </c>
      <c r="L117" s="7">
        <v>50</v>
      </c>
      <c r="M117" s="7"/>
      <c r="N117" s="7"/>
      <c r="O117" s="7">
        <v>36.7</v>
      </c>
    </row>
    <row r="118" s="1" customFormat="1" ht="309" customHeight="1" spans="1:15">
      <c r="A118" s="7">
        <v>111</v>
      </c>
      <c r="B118" s="7" t="s">
        <v>548</v>
      </c>
      <c r="C118" s="7" t="s">
        <v>27</v>
      </c>
      <c r="D118" s="7" t="s">
        <v>549</v>
      </c>
      <c r="E118" s="7" t="s">
        <v>550</v>
      </c>
      <c r="F118" s="7" t="s">
        <v>551</v>
      </c>
      <c r="G118" s="7" t="s">
        <v>552</v>
      </c>
      <c r="H118" s="7" t="s">
        <v>553</v>
      </c>
      <c r="I118" s="7">
        <v>2024.1</v>
      </c>
      <c r="J118" s="7">
        <v>2024.9</v>
      </c>
      <c r="K118" s="7">
        <f t="shared" si="2"/>
        <v>84</v>
      </c>
      <c r="L118" s="7">
        <v>50</v>
      </c>
      <c r="M118" s="7"/>
      <c r="N118" s="7"/>
      <c r="O118" s="7">
        <v>34</v>
      </c>
    </row>
    <row r="119" s="1" customFormat="1" ht="99" customHeight="1" spans="1:15">
      <c r="A119" s="7">
        <v>112</v>
      </c>
      <c r="B119" s="7" t="s">
        <v>554</v>
      </c>
      <c r="C119" s="7" t="s">
        <v>27</v>
      </c>
      <c r="D119" s="7" t="s">
        <v>28</v>
      </c>
      <c r="E119" s="7" t="s">
        <v>555</v>
      </c>
      <c r="F119" s="7" t="s">
        <v>556</v>
      </c>
      <c r="G119" s="7" t="s">
        <v>557</v>
      </c>
      <c r="H119" s="7" t="s">
        <v>558</v>
      </c>
      <c r="I119" s="7">
        <v>2024.1</v>
      </c>
      <c r="J119" s="7">
        <v>2024.9</v>
      </c>
      <c r="K119" s="7">
        <f t="shared" si="2"/>
        <v>62.54</v>
      </c>
      <c r="L119" s="7">
        <v>50</v>
      </c>
      <c r="M119" s="7"/>
      <c r="N119" s="7"/>
      <c r="O119" s="7">
        <v>12.54</v>
      </c>
    </row>
    <row r="120" s="1" customFormat="1" ht="128" customHeight="1" spans="1:15">
      <c r="A120" s="7">
        <v>113</v>
      </c>
      <c r="B120" s="7" t="s">
        <v>559</v>
      </c>
      <c r="C120" s="7" t="s">
        <v>27</v>
      </c>
      <c r="D120" s="7" t="s">
        <v>28</v>
      </c>
      <c r="E120" s="7" t="s">
        <v>560</v>
      </c>
      <c r="F120" s="7" t="s">
        <v>561</v>
      </c>
      <c r="G120" s="7" t="s">
        <v>562</v>
      </c>
      <c r="H120" s="7" t="s">
        <v>563</v>
      </c>
      <c r="I120" s="7">
        <v>2024.1</v>
      </c>
      <c r="J120" s="7">
        <v>2024.9</v>
      </c>
      <c r="K120" s="7">
        <f t="shared" si="2"/>
        <v>65</v>
      </c>
      <c r="L120" s="7">
        <v>50</v>
      </c>
      <c r="M120" s="7"/>
      <c r="N120" s="7"/>
      <c r="O120" s="7">
        <v>15</v>
      </c>
    </row>
    <row r="121" s="1" customFormat="1" ht="292" customHeight="1" spans="1:15">
      <c r="A121" s="7">
        <v>114</v>
      </c>
      <c r="B121" s="7" t="s">
        <v>564</v>
      </c>
      <c r="C121" s="7" t="s">
        <v>27</v>
      </c>
      <c r="D121" s="7" t="s">
        <v>28</v>
      </c>
      <c r="E121" s="7" t="s">
        <v>565</v>
      </c>
      <c r="F121" s="7" t="s">
        <v>566</v>
      </c>
      <c r="G121" s="7" t="s">
        <v>567</v>
      </c>
      <c r="H121" s="7" t="s">
        <v>568</v>
      </c>
      <c r="I121" s="7">
        <v>2024.1</v>
      </c>
      <c r="J121" s="7">
        <v>2024.9</v>
      </c>
      <c r="K121" s="7">
        <f t="shared" si="2"/>
        <v>62</v>
      </c>
      <c r="L121" s="7">
        <v>50</v>
      </c>
      <c r="M121" s="7"/>
      <c r="N121" s="7"/>
      <c r="O121" s="7">
        <v>12</v>
      </c>
    </row>
    <row r="122" s="1" customFormat="1" ht="202" customHeight="1" spans="1:15">
      <c r="A122" s="7">
        <v>115</v>
      </c>
      <c r="B122" s="7" t="s">
        <v>569</v>
      </c>
      <c r="C122" s="7" t="s">
        <v>27</v>
      </c>
      <c r="D122" s="7" t="s">
        <v>28</v>
      </c>
      <c r="E122" s="7" t="s">
        <v>570</v>
      </c>
      <c r="F122" s="7" t="s">
        <v>571</v>
      </c>
      <c r="G122" s="7" t="s">
        <v>572</v>
      </c>
      <c r="H122" s="7" t="s">
        <v>573</v>
      </c>
      <c r="I122" s="7">
        <v>2024.1</v>
      </c>
      <c r="J122" s="7">
        <v>2024.9</v>
      </c>
      <c r="K122" s="7">
        <f t="shared" si="2"/>
        <v>64.4</v>
      </c>
      <c r="L122" s="7">
        <v>50</v>
      </c>
      <c r="M122" s="7"/>
      <c r="N122" s="7"/>
      <c r="O122" s="7">
        <v>14.4</v>
      </c>
    </row>
    <row r="123" s="1" customFormat="1" ht="136" customHeight="1" spans="1:15">
      <c r="A123" s="7">
        <v>116</v>
      </c>
      <c r="B123" s="7" t="s">
        <v>574</v>
      </c>
      <c r="C123" s="7" t="s">
        <v>27</v>
      </c>
      <c r="D123" s="7" t="s">
        <v>28</v>
      </c>
      <c r="E123" s="7" t="s">
        <v>575</v>
      </c>
      <c r="F123" s="7" t="s">
        <v>455</v>
      </c>
      <c r="G123" s="7" t="s">
        <v>576</v>
      </c>
      <c r="H123" s="7" t="s">
        <v>516</v>
      </c>
      <c r="I123" s="7">
        <v>2024.1</v>
      </c>
      <c r="J123" s="7">
        <v>2024.9</v>
      </c>
      <c r="K123" s="7">
        <f t="shared" si="2"/>
        <v>83.5</v>
      </c>
      <c r="L123" s="7">
        <v>50</v>
      </c>
      <c r="M123" s="7"/>
      <c r="N123" s="7"/>
      <c r="O123" s="7">
        <v>33.5</v>
      </c>
    </row>
    <row r="124" s="1" customFormat="1" ht="156" customHeight="1" spans="1:15">
      <c r="A124" s="7">
        <v>117</v>
      </c>
      <c r="B124" s="7" t="s">
        <v>577</v>
      </c>
      <c r="C124" s="7" t="s">
        <v>27</v>
      </c>
      <c r="D124" s="7" t="s">
        <v>28</v>
      </c>
      <c r="E124" s="7" t="s">
        <v>578</v>
      </c>
      <c r="F124" s="7" t="s">
        <v>579</v>
      </c>
      <c r="G124" s="7" t="s">
        <v>580</v>
      </c>
      <c r="H124" s="7" t="s">
        <v>581</v>
      </c>
      <c r="I124" s="7">
        <v>2024.1</v>
      </c>
      <c r="J124" s="7">
        <v>2024.9</v>
      </c>
      <c r="K124" s="7">
        <f t="shared" si="2"/>
        <v>65</v>
      </c>
      <c r="L124" s="7">
        <v>50</v>
      </c>
      <c r="M124" s="7"/>
      <c r="N124" s="7"/>
      <c r="O124" s="7">
        <v>15</v>
      </c>
    </row>
    <row r="125" s="1" customFormat="1" ht="350" customHeight="1" spans="1:15">
      <c r="A125" s="7">
        <v>118</v>
      </c>
      <c r="B125" s="7" t="s">
        <v>582</v>
      </c>
      <c r="C125" s="7" t="s">
        <v>27</v>
      </c>
      <c r="D125" s="7" t="s">
        <v>28</v>
      </c>
      <c r="E125" s="7" t="s">
        <v>583</v>
      </c>
      <c r="F125" s="7" t="s">
        <v>584</v>
      </c>
      <c r="G125" s="7" t="s">
        <v>585</v>
      </c>
      <c r="H125" s="7" t="s">
        <v>586</v>
      </c>
      <c r="I125" s="7">
        <v>2024.1</v>
      </c>
      <c r="J125" s="7">
        <v>2024.9</v>
      </c>
      <c r="K125" s="7">
        <f t="shared" si="2"/>
        <v>70.63</v>
      </c>
      <c r="L125" s="7">
        <v>50</v>
      </c>
      <c r="M125" s="7"/>
      <c r="N125" s="7"/>
      <c r="O125" s="7">
        <v>20.63</v>
      </c>
    </row>
    <row r="126" s="1" customFormat="1" ht="117" customHeight="1" spans="1:15">
      <c r="A126" s="7">
        <v>119</v>
      </c>
      <c r="B126" s="7" t="s">
        <v>587</v>
      </c>
      <c r="C126" s="7" t="s">
        <v>27</v>
      </c>
      <c r="D126" s="7" t="s">
        <v>28</v>
      </c>
      <c r="E126" s="7" t="s">
        <v>588</v>
      </c>
      <c r="F126" s="7" t="s">
        <v>589</v>
      </c>
      <c r="G126" s="7" t="s">
        <v>590</v>
      </c>
      <c r="H126" s="7" t="s">
        <v>591</v>
      </c>
      <c r="I126" s="7">
        <v>2024.1</v>
      </c>
      <c r="J126" s="7">
        <v>2024.9</v>
      </c>
      <c r="K126" s="7">
        <f t="shared" si="2"/>
        <v>64.18</v>
      </c>
      <c r="L126" s="7">
        <v>50</v>
      </c>
      <c r="M126" s="7"/>
      <c r="N126" s="7"/>
      <c r="O126" s="7">
        <v>14.18</v>
      </c>
    </row>
    <row r="127" s="1" customFormat="1" ht="162" customHeight="1" spans="1:15">
      <c r="A127" s="7">
        <v>120</v>
      </c>
      <c r="B127" s="7" t="s">
        <v>592</v>
      </c>
      <c r="C127" s="7" t="s">
        <v>27</v>
      </c>
      <c r="D127" s="7" t="s">
        <v>28</v>
      </c>
      <c r="E127" s="7" t="s">
        <v>593</v>
      </c>
      <c r="F127" s="7" t="s">
        <v>594</v>
      </c>
      <c r="G127" s="7" t="s">
        <v>595</v>
      </c>
      <c r="H127" s="7" t="s">
        <v>596</v>
      </c>
      <c r="I127" s="7">
        <v>2024.1</v>
      </c>
      <c r="J127" s="7">
        <v>2024.9</v>
      </c>
      <c r="K127" s="7">
        <f t="shared" si="2"/>
        <v>68.2306</v>
      </c>
      <c r="L127" s="7">
        <v>50</v>
      </c>
      <c r="M127" s="7"/>
      <c r="N127" s="7"/>
      <c r="O127" s="7">
        <v>18.2306</v>
      </c>
    </row>
    <row r="128" s="1" customFormat="1" ht="163" customHeight="1" spans="1:15">
      <c r="A128" s="7">
        <v>121</v>
      </c>
      <c r="B128" s="7" t="s">
        <v>597</v>
      </c>
      <c r="C128" s="7" t="s">
        <v>27</v>
      </c>
      <c r="D128" s="7" t="s">
        <v>28</v>
      </c>
      <c r="E128" s="7" t="s">
        <v>598</v>
      </c>
      <c r="F128" s="7" t="s">
        <v>599</v>
      </c>
      <c r="G128" s="7" t="s">
        <v>600</v>
      </c>
      <c r="H128" s="7" t="s">
        <v>601</v>
      </c>
      <c r="I128" s="7">
        <v>2024.1</v>
      </c>
      <c r="J128" s="7">
        <v>2024.9</v>
      </c>
      <c r="K128" s="7">
        <f t="shared" si="2"/>
        <v>60</v>
      </c>
      <c r="L128" s="7">
        <v>50</v>
      </c>
      <c r="M128" s="7"/>
      <c r="N128" s="7"/>
      <c r="O128" s="7">
        <v>10</v>
      </c>
    </row>
    <row r="129" s="1" customFormat="1" ht="124" customHeight="1" spans="1:15">
      <c r="A129" s="7">
        <v>122</v>
      </c>
      <c r="B129" s="7" t="s">
        <v>602</v>
      </c>
      <c r="C129" s="7" t="s">
        <v>27</v>
      </c>
      <c r="D129" s="7" t="s">
        <v>28</v>
      </c>
      <c r="E129" s="7" t="s">
        <v>603</v>
      </c>
      <c r="F129" s="7" t="s">
        <v>604</v>
      </c>
      <c r="G129" s="7" t="s">
        <v>605</v>
      </c>
      <c r="H129" s="7" t="s">
        <v>606</v>
      </c>
      <c r="I129" s="7">
        <v>2024.1</v>
      </c>
      <c r="J129" s="7">
        <v>2024.9</v>
      </c>
      <c r="K129" s="7">
        <f t="shared" si="2"/>
        <v>90.2</v>
      </c>
      <c r="L129" s="7">
        <v>50</v>
      </c>
      <c r="M129" s="7"/>
      <c r="N129" s="7"/>
      <c r="O129" s="7">
        <v>40.2</v>
      </c>
    </row>
    <row r="130" s="1" customFormat="1" ht="216" customHeight="1" spans="1:15">
      <c r="A130" s="7">
        <v>123</v>
      </c>
      <c r="B130" s="7" t="s">
        <v>607</v>
      </c>
      <c r="C130" s="7" t="s">
        <v>27</v>
      </c>
      <c r="D130" s="7" t="s">
        <v>28</v>
      </c>
      <c r="E130" s="7" t="s">
        <v>608</v>
      </c>
      <c r="F130" s="7" t="s">
        <v>609</v>
      </c>
      <c r="G130" s="7" t="s">
        <v>610</v>
      </c>
      <c r="H130" s="7" t="s">
        <v>611</v>
      </c>
      <c r="I130" s="7">
        <v>2024.1</v>
      </c>
      <c r="J130" s="7">
        <v>2024.9</v>
      </c>
      <c r="K130" s="7">
        <f t="shared" si="2"/>
        <v>62.5</v>
      </c>
      <c r="L130" s="7">
        <v>50</v>
      </c>
      <c r="M130" s="7"/>
      <c r="N130" s="7"/>
      <c r="O130" s="7">
        <v>12.5</v>
      </c>
    </row>
    <row r="131" s="1" customFormat="1" ht="155" customHeight="1" spans="1:15">
      <c r="A131" s="7">
        <v>124</v>
      </c>
      <c r="B131" s="7" t="s">
        <v>612</v>
      </c>
      <c r="C131" s="7" t="s">
        <v>27</v>
      </c>
      <c r="D131" s="7" t="s">
        <v>28</v>
      </c>
      <c r="E131" s="7" t="s">
        <v>613</v>
      </c>
      <c r="F131" s="7" t="s">
        <v>614</v>
      </c>
      <c r="G131" s="7" t="s">
        <v>615</v>
      </c>
      <c r="H131" s="7" t="s">
        <v>616</v>
      </c>
      <c r="I131" s="7">
        <v>2024.1</v>
      </c>
      <c r="J131" s="7">
        <v>2024.9</v>
      </c>
      <c r="K131" s="7">
        <f t="shared" si="2"/>
        <v>68.4175</v>
      </c>
      <c r="L131" s="7">
        <v>50</v>
      </c>
      <c r="M131" s="7"/>
      <c r="N131" s="7"/>
      <c r="O131" s="7">
        <v>18.4175</v>
      </c>
    </row>
    <row r="132" s="1" customFormat="1" ht="118" customHeight="1" spans="1:15">
      <c r="A132" s="7">
        <v>125</v>
      </c>
      <c r="B132" s="7" t="s">
        <v>617</v>
      </c>
      <c r="C132" s="7" t="s">
        <v>27</v>
      </c>
      <c r="D132" s="7" t="s">
        <v>28</v>
      </c>
      <c r="E132" s="7" t="s">
        <v>618</v>
      </c>
      <c r="F132" s="7" t="s">
        <v>619</v>
      </c>
      <c r="G132" s="7" t="s">
        <v>620</v>
      </c>
      <c r="H132" s="7" t="s">
        <v>621</v>
      </c>
      <c r="I132" s="7">
        <v>2024.1</v>
      </c>
      <c r="J132" s="7">
        <v>2024.9</v>
      </c>
      <c r="K132" s="7">
        <f t="shared" si="2"/>
        <v>62.5</v>
      </c>
      <c r="L132" s="7">
        <v>50</v>
      </c>
      <c r="M132" s="7"/>
      <c r="N132" s="7"/>
      <c r="O132" s="7">
        <v>12.5</v>
      </c>
    </row>
    <row r="133" s="1" customFormat="1" ht="363" customHeight="1" spans="1:15">
      <c r="A133" s="7">
        <v>126</v>
      </c>
      <c r="B133" s="7" t="s">
        <v>622</v>
      </c>
      <c r="C133" s="7" t="s">
        <v>27</v>
      </c>
      <c r="D133" s="7" t="s">
        <v>623</v>
      </c>
      <c r="E133" s="7" t="s">
        <v>624</v>
      </c>
      <c r="F133" s="7" t="s">
        <v>625</v>
      </c>
      <c r="G133" s="7" t="s">
        <v>626</v>
      </c>
      <c r="H133" s="7" t="s">
        <v>627</v>
      </c>
      <c r="I133" s="7">
        <v>2024.1</v>
      </c>
      <c r="J133" s="7">
        <v>2024.9</v>
      </c>
      <c r="K133" s="7">
        <f t="shared" si="2"/>
        <v>37.5</v>
      </c>
      <c r="L133" s="7">
        <v>30</v>
      </c>
      <c r="M133" s="7"/>
      <c r="N133" s="7"/>
      <c r="O133" s="7">
        <v>7.5</v>
      </c>
    </row>
    <row r="134" s="1" customFormat="1" ht="114" customHeight="1" spans="1:15">
      <c r="A134" s="7">
        <v>127</v>
      </c>
      <c r="B134" s="7" t="s">
        <v>628</v>
      </c>
      <c r="C134" s="7" t="s">
        <v>27</v>
      </c>
      <c r="D134" s="7" t="s">
        <v>28</v>
      </c>
      <c r="E134" s="7" t="s">
        <v>629</v>
      </c>
      <c r="F134" s="7" t="s">
        <v>630</v>
      </c>
      <c r="G134" s="7" t="s">
        <v>631</v>
      </c>
      <c r="H134" s="7" t="s">
        <v>632</v>
      </c>
      <c r="I134" s="7">
        <v>2024.1</v>
      </c>
      <c r="J134" s="7">
        <v>2024.9</v>
      </c>
      <c r="K134" s="7">
        <f t="shared" si="2"/>
        <v>36.45</v>
      </c>
      <c r="L134" s="7">
        <v>30</v>
      </c>
      <c r="M134" s="7"/>
      <c r="N134" s="7"/>
      <c r="O134" s="7">
        <v>6.45</v>
      </c>
    </row>
    <row r="135" s="1" customFormat="1" ht="102" customHeight="1" spans="1:15">
      <c r="A135" s="7">
        <v>128</v>
      </c>
      <c r="B135" s="7" t="s">
        <v>633</v>
      </c>
      <c r="C135" s="7" t="s">
        <v>27</v>
      </c>
      <c r="D135" s="7" t="s">
        <v>28</v>
      </c>
      <c r="E135" s="7" t="s">
        <v>634</v>
      </c>
      <c r="F135" s="7" t="s">
        <v>635</v>
      </c>
      <c r="G135" s="7" t="s">
        <v>636</v>
      </c>
      <c r="H135" s="7" t="s">
        <v>637</v>
      </c>
      <c r="I135" s="7">
        <v>2024.1</v>
      </c>
      <c r="J135" s="7">
        <v>2024.9</v>
      </c>
      <c r="K135" s="7">
        <f t="shared" si="2"/>
        <v>37.504</v>
      </c>
      <c r="L135" s="7">
        <v>30</v>
      </c>
      <c r="M135" s="7"/>
      <c r="N135" s="7"/>
      <c r="O135" s="7">
        <v>7.504</v>
      </c>
    </row>
    <row r="136" s="1" customFormat="1" ht="409" customHeight="1" spans="1:15">
      <c r="A136" s="7">
        <v>129</v>
      </c>
      <c r="B136" s="7" t="s">
        <v>638</v>
      </c>
      <c r="C136" s="7" t="s">
        <v>27</v>
      </c>
      <c r="D136" s="7" t="s">
        <v>28</v>
      </c>
      <c r="E136" s="7" t="s">
        <v>639</v>
      </c>
      <c r="F136" s="7" t="s">
        <v>640</v>
      </c>
      <c r="G136" s="7" t="s">
        <v>641</v>
      </c>
      <c r="H136" s="7" t="s">
        <v>642</v>
      </c>
      <c r="I136" s="7">
        <v>2024.1</v>
      </c>
      <c r="J136" s="7">
        <v>2024.9</v>
      </c>
      <c r="K136" s="7">
        <f t="shared" ref="K136:K159" si="3">L136+M136+N136+O136</f>
        <v>37.8</v>
      </c>
      <c r="L136" s="7">
        <v>30</v>
      </c>
      <c r="M136" s="7"/>
      <c r="N136" s="7"/>
      <c r="O136" s="7">
        <v>7.8</v>
      </c>
    </row>
    <row r="137" s="1" customFormat="1" ht="114" customHeight="1" spans="1:15">
      <c r="A137" s="7">
        <v>130</v>
      </c>
      <c r="B137" s="7" t="s">
        <v>643</v>
      </c>
      <c r="C137" s="7" t="s">
        <v>27</v>
      </c>
      <c r="D137" s="7" t="s">
        <v>28</v>
      </c>
      <c r="E137" s="7" t="s">
        <v>644</v>
      </c>
      <c r="F137" s="7" t="s">
        <v>645</v>
      </c>
      <c r="G137" s="7" t="s">
        <v>646</v>
      </c>
      <c r="H137" s="7" t="s">
        <v>647</v>
      </c>
      <c r="I137" s="7">
        <v>2024.1</v>
      </c>
      <c r="J137" s="7">
        <v>2024.9</v>
      </c>
      <c r="K137" s="7">
        <f t="shared" si="3"/>
        <v>37.5</v>
      </c>
      <c r="L137" s="7">
        <v>30</v>
      </c>
      <c r="M137" s="7"/>
      <c r="N137" s="7"/>
      <c r="O137" s="7">
        <v>7.5</v>
      </c>
    </row>
    <row r="138" s="1" customFormat="1" ht="262" customHeight="1" spans="1:15">
      <c r="A138" s="7">
        <v>131</v>
      </c>
      <c r="B138" s="7" t="s">
        <v>648</v>
      </c>
      <c r="C138" s="7" t="s">
        <v>27</v>
      </c>
      <c r="D138" s="7" t="s">
        <v>392</v>
      </c>
      <c r="E138" s="7" t="s">
        <v>649</v>
      </c>
      <c r="F138" s="7" t="s">
        <v>650</v>
      </c>
      <c r="G138" s="7" t="s">
        <v>651</v>
      </c>
      <c r="H138" s="7" t="s">
        <v>652</v>
      </c>
      <c r="I138" s="7">
        <v>2024.1</v>
      </c>
      <c r="J138" s="7">
        <v>2024.9</v>
      </c>
      <c r="K138" s="7">
        <f t="shared" si="3"/>
        <v>37.5</v>
      </c>
      <c r="L138" s="7">
        <v>30</v>
      </c>
      <c r="M138" s="7"/>
      <c r="N138" s="7"/>
      <c r="O138" s="7">
        <v>7.5</v>
      </c>
    </row>
    <row r="139" s="1" customFormat="1" ht="117" customHeight="1" spans="1:15">
      <c r="A139" s="7">
        <v>132</v>
      </c>
      <c r="B139" s="7" t="s">
        <v>653</v>
      </c>
      <c r="C139" s="7" t="s">
        <v>27</v>
      </c>
      <c r="D139" s="7" t="s">
        <v>28</v>
      </c>
      <c r="E139" s="7" t="s">
        <v>654</v>
      </c>
      <c r="F139" s="7" t="s">
        <v>655</v>
      </c>
      <c r="G139" s="7" t="s">
        <v>656</v>
      </c>
      <c r="H139" s="7" t="s">
        <v>657</v>
      </c>
      <c r="I139" s="7">
        <v>2024.1</v>
      </c>
      <c r="J139" s="7">
        <v>2024.9</v>
      </c>
      <c r="K139" s="7">
        <f t="shared" si="3"/>
        <v>47.55</v>
      </c>
      <c r="L139" s="7">
        <v>30</v>
      </c>
      <c r="M139" s="7"/>
      <c r="N139" s="7"/>
      <c r="O139" s="7">
        <v>17.55</v>
      </c>
    </row>
    <row r="140" s="1" customFormat="1" ht="134" customHeight="1" spans="1:15">
      <c r="A140" s="7">
        <v>133</v>
      </c>
      <c r="B140" s="7" t="s">
        <v>658</v>
      </c>
      <c r="C140" s="7" t="s">
        <v>27</v>
      </c>
      <c r="D140" s="7" t="s">
        <v>392</v>
      </c>
      <c r="E140" s="7" t="s">
        <v>659</v>
      </c>
      <c r="F140" s="7" t="s">
        <v>660</v>
      </c>
      <c r="G140" s="7" t="s">
        <v>661</v>
      </c>
      <c r="H140" s="7" t="s">
        <v>662</v>
      </c>
      <c r="I140" s="7">
        <v>2024.1</v>
      </c>
      <c r="J140" s="7">
        <v>2024.9</v>
      </c>
      <c r="K140" s="7">
        <f t="shared" si="3"/>
        <v>36</v>
      </c>
      <c r="L140" s="7">
        <v>30</v>
      </c>
      <c r="M140" s="7"/>
      <c r="N140" s="7"/>
      <c r="O140" s="7">
        <v>6</v>
      </c>
    </row>
    <row r="141" s="1" customFormat="1" ht="131" customHeight="1" spans="1:15">
      <c r="A141" s="7">
        <v>134</v>
      </c>
      <c r="B141" s="7" t="s">
        <v>663</v>
      </c>
      <c r="C141" s="7" t="s">
        <v>27</v>
      </c>
      <c r="D141" s="7" t="s">
        <v>28</v>
      </c>
      <c r="E141" s="7" t="s">
        <v>664</v>
      </c>
      <c r="F141" s="7" t="s">
        <v>665</v>
      </c>
      <c r="G141" s="7" t="s">
        <v>666</v>
      </c>
      <c r="H141" s="7" t="s">
        <v>667</v>
      </c>
      <c r="I141" s="7">
        <v>2024.1</v>
      </c>
      <c r="J141" s="7">
        <v>2024.9</v>
      </c>
      <c r="K141" s="7">
        <f t="shared" si="3"/>
        <v>38.03</v>
      </c>
      <c r="L141" s="7">
        <v>30</v>
      </c>
      <c r="M141" s="7"/>
      <c r="N141" s="7"/>
      <c r="O141" s="7">
        <v>8.03</v>
      </c>
    </row>
    <row r="142" s="1" customFormat="1" ht="211" customHeight="1" spans="1:15">
      <c r="A142" s="7">
        <v>135</v>
      </c>
      <c r="B142" s="7" t="s">
        <v>668</v>
      </c>
      <c r="C142" s="7" t="s">
        <v>27</v>
      </c>
      <c r="D142" s="7" t="s">
        <v>28</v>
      </c>
      <c r="E142" s="7" t="s">
        <v>669</v>
      </c>
      <c r="F142" s="7" t="s">
        <v>670</v>
      </c>
      <c r="G142" s="7" t="s">
        <v>671</v>
      </c>
      <c r="H142" s="7" t="s">
        <v>672</v>
      </c>
      <c r="I142" s="7">
        <v>2024.1</v>
      </c>
      <c r="J142" s="7">
        <v>2024.9</v>
      </c>
      <c r="K142" s="7">
        <f t="shared" si="3"/>
        <v>49.36</v>
      </c>
      <c r="L142" s="7">
        <v>30</v>
      </c>
      <c r="M142" s="7"/>
      <c r="N142" s="7"/>
      <c r="O142" s="7">
        <v>19.36</v>
      </c>
    </row>
    <row r="143" s="1" customFormat="1" ht="287" customHeight="1" spans="1:15">
      <c r="A143" s="7">
        <v>136</v>
      </c>
      <c r="B143" s="7" t="s">
        <v>673</v>
      </c>
      <c r="C143" s="7" t="s">
        <v>27</v>
      </c>
      <c r="D143" s="7" t="s">
        <v>28</v>
      </c>
      <c r="E143" s="7" t="s">
        <v>674</v>
      </c>
      <c r="F143" s="7" t="s">
        <v>675</v>
      </c>
      <c r="G143" s="7" t="s">
        <v>676</v>
      </c>
      <c r="H143" s="7" t="s">
        <v>677</v>
      </c>
      <c r="I143" s="7">
        <v>2024.1</v>
      </c>
      <c r="J143" s="7">
        <v>2024.9</v>
      </c>
      <c r="K143" s="7">
        <f t="shared" si="3"/>
        <v>37.5</v>
      </c>
      <c r="L143" s="7">
        <v>30</v>
      </c>
      <c r="M143" s="7"/>
      <c r="N143" s="7"/>
      <c r="O143" s="7">
        <v>7.5</v>
      </c>
    </row>
    <row r="144" s="1" customFormat="1" ht="172" customHeight="1" spans="1:15">
      <c r="A144" s="7">
        <v>137</v>
      </c>
      <c r="B144" s="7" t="s">
        <v>678</v>
      </c>
      <c r="C144" s="7" t="s">
        <v>27</v>
      </c>
      <c r="D144" s="7" t="s">
        <v>28</v>
      </c>
      <c r="E144" s="7" t="s">
        <v>679</v>
      </c>
      <c r="F144" s="7" t="s">
        <v>680</v>
      </c>
      <c r="G144" s="7" t="s">
        <v>681</v>
      </c>
      <c r="H144" s="7" t="s">
        <v>682</v>
      </c>
      <c r="I144" s="7">
        <v>2024.1</v>
      </c>
      <c r="J144" s="7">
        <v>2024.9</v>
      </c>
      <c r="K144" s="7">
        <f t="shared" si="3"/>
        <v>37.5</v>
      </c>
      <c r="L144" s="7">
        <v>30</v>
      </c>
      <c r="M144" s="7"/>
      <c r="N144" s="7"/>
      <c r="O144" s="7">
        <v>7.5</v>
      </c>
    </row>
    <row r="145" s="1" customFormat="1" ht="114" customHeight="1" spans="1:15">
      <c r="A145" s="7">
        <v>138</v>
      </c>
      <c r="B145" s="7" t="s">
        <v>683</v>
      </c>
      <c r="C145" s="7" t="s">
        <v>27</v>
      </c>
      <c r="D145" s="7" t="s">
        <v>28</v>
      </c>
      <c r="E145" s="7" t="s">
        <v>684</v>
      </c>
      <c r="F145" s="7" t="s">
        <v>685</v>
      </c>
      <c r="G145" s="7" t="s">
        <v>686</v>
      </c>
      <c r="H145" s="7" t="s">
        <v>687</v>
      </c>
      <c r="I145" s="7">
        <v>2024.1</v>
      </c>
      <c r="J145" s="7">
        <v>2024.9</v>
      </c>
      <c r="K145" s="7">
        <f t="shared" si="3"/>
        <v>58.54448</v>
      </c>
      <c r="L145" s="7">
        <v>30</v>
      </c>
      <c r="M145" s="7"/>
      <c r="N145" s="7"/>
      <c r="O145" s="7">
        <v>28.54448</v>
      </c>
    </row>
    <row r="146" s="1" customFormat="1" ht="136" customHeight="1" spans="1:15">
      <c r="A146" s="7">
        <v>139</v>
      </c>
      <c r="B146" s="7" t="s">
        <v>688</v>
      </c>
      <c r="C146" s="7" t="s">
        <v>27</v>
      </c>
      <c r="D146" s="7" t="s">
        <v>28</v>
      </c>
      <c r="E146" s="7" t="s">
        <v>689</v>
      </c>
      <c r="F146" s="7" t="s">
        <v>680</v>
      </c>
      <c r="G146" s="7" t="s">
        <v>690</v>
      </c>
      <c r="H146" s="7" t="s">
        <v>691</v>
      </c>
      <c r="I146" s="7">
        <v>2024.1</v>
      </c>
      <c r="J146" s="7">
        <v>2024.9</v>
      </c>
      <c r="K146" s="7">
        <f t="shared" si="3"/>
        <v>36.2</v>
      </c>
      <c r="L146" s="7">
        <v>30</v>
      </c>
      <c r="M146" s="7"/>
      <c r="N146" s="7"/>
      <c r="O146" s="7">
        <v>6.2</v>
      </c>
    </row>
    <row r="147" s="1" customFormat="1" ht="136" customHeight="1" spans="1:15">
      <c r="A147" s="7">
        <v>140</v>
      </c>
      <c r="B147" s="7" t="s">
        <v>692</v>
      </c>
      <c r="C147" s="7" t="s">
        <v>27</v>
      </c>
      <c r="D147" s="7" t="s">
        <v>28</v>
      </c>
      <c r="E147" s="7" t="s">
        <v>693</v>
      </c>
      <c r="F147" s="7" t="s">
        <v>694</v>
      </c>
      <c r="G147" s="7" t="s">
        <v>695</v>
      </c>
      <c r="H147" s="7" t="s">
        <v>696</v>
      </c>
      <c r="I147" s="7">
        <v>2024.1</v>
      </c>
      <c r="J147" s="7">
        <v>2024.9</v>
      </c>
      <c r="K147" s="7">
        <f t="shared" si="3"/>
        <v>46.636</v>
      </c>
      <c r="L147" s="7">
        <v>30</v>
      </c>
      <c r="M147" s="7"/>
      <c r="N147" s="7"/>
      <c r="O147" s="7">
        <v>16.636</v>
      </c>
    </row>
    <row r="148" s="1" customFormat="1" ht="127" customHeight="1" spans="1:15">
      <c r="A148" s="7">
        <v>141</v>
      </c>
      <c r="B148" s="7" t="s">
        <v>697</v>
      </c>
      <c r="C148" s="7" t="s">
        <v>27</v>
      </c>
      <c r="D148" s="7" t="s">
        <v>28</v>
      </c>
      <c r="E148" s="7" t="s">
        <v>698</v>
      </c>
      <c r="F148" s="7" t="s">
        <v>699</v>
      </c>
      <c r="G148" s="7" t="s">
        <v>700</v>
      </c>
      <c r="H148" s="7" t="s">
        <v>701</v>
      </c>
      <c r="I148" s="7">
        <v>2024.1</v>
      </c>
      <c r="J148" s="7">
        <v>2024.9</v>
      </c>
      <c r="K148" s="7">
        <f t="shared" si="3"/>
        <v>38</v>
      </c>
      <c r="L148" s="7">
        <v>30</v>
      </c>
      <c r="M148" s="7"/>
      <c r="N148" s="7"/>
      <c r="O148" s="7">
        <v>8</v>
      </c>
    </row>
    <row r="149" s="1" customFormat="1" ht="136" customHeight="1" spans="1:15">
      <c r="A149" s="7">
        <v>142</v>
      </c>
      <c r="B149" s="7" t="s">
        <v>702</v>
      </c>
      <c r="C149" s="7" t="s">
        <v>27</v>
      </c>
      <c r="D149" s="7" t="s">
        <v>392</v>
      </c>
      <c r="E149" s="7" t="s">
        <v>703</v>
      </c>
      <c r="F149" s="7" t="s">
        <v>704</v>
      </c>
      <c r="G149" s="7" t="s">
        <v>705</v>
      </c>
      <c r="H149" s="7" t="s">
        <v>662</v>
      </c>
      <c r="I149" s="7">
        <v>2024.1</v>
      </c>
      <c r="J149" s="7">
        <v>2024.9</v>
      </c>
      <c r="K149" s="7">
        <f t="shared" si="3"/>
        <v>36</v>
      </c>
      <c r="L149" s="7">
        <v>30</v>
      </c>
      <c r="M149" s="7"/>
      <c r="N149" s="7"/>
      <c r="O149" s="7">
        <v>6</v>
      </c>
    </row>
    <row r="150" s="1" customFormat="1" ht="191" customHeight="1" spans="1:15">
      <c r="A150" s="7">
        <v>143</v>
      </c>
      <c r="B150" s="7" t="s">
        <v>706</v>
      </c>
      <c r="C150" s="7" t="s">
        <v>27</v>
      </c>
      <c r="D150" s="7" t="s">
        <v>28</v>
      </c>
      <c r="E150" s="7" t="s">
        <v>707</v>
      </c>
      <c r="F150" s="7" t="s">
        <v>708</v>
      </c>
      <c r="G150" s="7" t="s">
        <v>709</v>
      </c>
      <c r="H150" s="7" t="s">
        <v>710</v>
      </c>
      <c r="I150" s="7">
        <v>2024.1</v>
      </c>
      <c r="J150" s="7">
        <v>2024.9</v>
      </c>
      <c r="K150" s="7">
        <f t="shared" si="3"/>
        <v>40.15</v>
      </c>
      <c r="L150" s="7">
        <v>30</v>
      </c>
      <c r="M150" s="7"/>
      <c r="N150" s="7"/>
      <c r="O150" s="7">
        <v>10.15</v>
      </c>
    </row>
    <row r="151" s="1" customFormat="1" ht="196" customHeight="1" spans="1:15">
      <c r="A151" s="7">
        <v>144</v>
      </c>
      <c r="B151" s="7" t="s">
        <v>711</v>
      </c>
      <c r="C151" s="7" t="s">
        <v>27</v>
      </c>
      <c r="D151" s="7" t="s">
        <v>28</v>
      </c>
      <c r="E151" s="7" t="s">
        <v>712</v>
      </c>
      <c r="F151" s="7" t="s">
        <v>713</v>
      </c>
      <c r="G151" s="7" t="s">
        <v>714</v>
      </c>
      <c r="H151" s="7" t="s">
        <v>715</v>
      </c>
      <c r="I151" s="7">
        <v>2024.1</v>
      </c>
      <c r="J151" s="7">
        <v>2024.9</v>
      </c>
      <c r="K151" s="7">
        <f t="shared" si="3"/>
        <v>42.8</v>
      </c>
      <c r="L151" s="7">
        <v>30</v>
      </c>
      <c r="M151" s="7"/>
      <c r="N151" s="7"/>
      <c r="O151" s="7">
        <v>12.8</v>
      </c>
    </row>
    <row r="152" s="1" customFormat="1" ht="211" customHeight="1" spans="1:15">
      <c r="A152" s="7">
        <v>145</v>
      </c>
      <c r="B152" s="7" t="s">
        <v>716</v>
      </c>
      <c r="C152" s="7" t="s">
        <v>27</v>
      </c>
      <c r="D152" s="7" t="s">
        <v>28</v>
      </c>
      <c r="E152" s="7" t="s">
        <v>717</v>
      </c>
      <c r="F152" s="7" t="s">
        <v>718</v>
      </c>
      <c r="G152" s="7" t="s">
        <v>719</v>
      </c>
      <c r="H152" s="7" t="s">
        <v>720</v>
      </c>
      <c r="I152" s="7">
        <v>2024.1</v>
      </c>
      <c r="J152" s="7">
        <v>2024.9</v>
      </c>
      <c r="K152" s="7">
        <f t="shared" si="3"/>
        <v>39.4</v>
      </c>
      <c r="L152" s="7">
        <v>30</v>
      </c>
      <c r="M152" s="7"/>
      <c r="N152" s="7"/>
      <c r="O152" s="7">
        <v>9.4</v>
      </c>
    </row>
    <row r="153" s="1" customFormat="1" ht="145" customHeight="1" spans="1:15">
      <c r="A153" s="7">
        <v>146</v>
      </c>
      <c r="B153" s="7" t="s">
        <v>721</v>
      </c>
      <c r="C153" s="7" t="s">
        <v>27</v>
      </c>
      <c r="D153" s="7" t="s">
        <v>28</v>
      </c>
      <c r="E153" s="7" t="s">
        <v>722</v>
      </c>
      <c r="F153" s="7" t="s">
        <v>723</v>
      </c>
      <c r="G153" s="7" t="s">
        <v>724</v>
      </c>
      <c r="H153" s="7" t="s">
        <v>725</v>
      </c>
      <c r="I153" s="7">
        <v>2024.1</v>
      </c>
      <c r="J153" s="7">
        <v>2024.9</v>
      </c>
      <c r="K153" s="7">
        <f t="shared" si="3"/>
        <v>50</v>
      </c>
      <c r="L153" s="7">
        <v>30</v>
      </c>
      <c r="M153" s="7"/>
      <c r="N153" s="7"/>
      <c r="O153" s="7">
        <v>20</v>
      </c>
    </row>
    <row r="154" s="1" customFormat="1" ht="145" customHeight="1" spans="1:15">
      <c r="A154" s="7">
        <v>147</v>
      </c>
      <c r="B154" s="7" t="s">
        <v>726</v>
      </c>
      <c r="C154" s="7" t="s">
        <v>27</v>
      </c>
      <c r="D154" s="7" t="s">
        <v>28</v>
      </c>
      <c r="E154" s="7" t="s">
        <v>727</v>
      </c>
      <c r="F154" s="7" t="s">
        <v>728</v>
      </c>
      <c r="G154" s="7" t="s">
        <v>729</v>
      </c>
      <c r="H154" s="7" t="s">
        <v>730</v>
      </c>
      <c r="I154" s="7">
        <v>2024.1</v>
      </c>
      <c r="J154" s="7">
        <v>2024.9</v>
      </c>
      <c r="K154" s="7">
        <f t="shared" si="3"/>
        <v>48.316</v>
      </c>
      <c r="L154" s="7">
        <v>30</v>
      </c>
      <c r="M154" s="7"/>
      <c r="N154" s="7"/>
      <c r="O154" s="7">
        <v>18.316</v>
      </c>
    </row>
    <row r="155" s="1" customFormat="1" ht="131" customHeight="1" spans="1:15">
      <c r="A155" s="7">
        <v>148</v>
      </c>
      <c r="B155" s="7" t="s">
        <v>731</v>
      </c>
      <c r="C155" s="7" t="s">
        <v>27</v>
      </c>
      <c r="D155" s="7" t="s">
        <v>28</v>
      </c>
      <c r="E155" s="7" t="s">
        <v>732</v>
      </c>
      <c r="F155" s="7" t="s">
        <v>733</v>
      </c>
      <c r="G155" s="7" t="s">
        <v>734</v>
      </c>
      <c r="H155" s="7" t="s">
        <v>735</v>
      </c>
      <c r="I155" s="7">
        <v>2024.1</v>
      </c>
      <c r="J155" s="7">
        <v>2024.9</v>
      </c>
      <c r="K155" s="7">
        <f t="shared" si="3"/>
        <v>48.658</v>
      </c>
      <c r="L155" s="7">
        <v>30</v>
      </c>
      <c r="M155" s="7"/>
      <c r="N155" s="7"/>
      <c r="O155" s="7">
        <v>18.658</v>
      </c>
    </row>
    <row r="156" s="1" customFormat="1" ht="263" customHeight="1" spans="1:15">
      <c r="A156" s="7">
        <v>149</v>
      </c>
      <c r="B156" s="7" t="s">
        <v>736</v>
      </c>
      <c r="C156" s="7" t="s">
        <v>27</v>
      </c>
      <c r="D156" s="7" t="s">
        <v>28</v>
      </c>
      <c r="E156" s="7" t="s">
        <v>737</v>
      </c>
      <c r="F156" s="7" t="s">
        <v>738</v>
      </c>
      <c r="G156" s="7" t="s">
        <v>739</v>
      </c>
      <c r="H156" s="7" t="s">
        <v>740</v>
      </c>
      <c r="I156" s="7">
        <v>2024.1</v>
      </c>
      <c r="J156" s="7">
        <v>2024.9</v>
      </c>
      <c r="K156" s="7">
        <f t="shared" si="3"/>
        <v>38.94</v>
      </c>
      <c r="L156" s="7">
        <v>30</v>
      </c>
      <c r="M156" s="7"/>
      <c r="N156" s="7"/>
      <c r="O156" s="7">
        <v>8.94</v>
      </c>
    </row>
    <row r="157" s="1" customFormat="1" ht="308" customHeight="1" spans="1:15">
      <c r="A157" s="7">
        <v>150</v>
      </c>
      <c r="B157" s="7" t="s">
        <v>741</v>
      </c>
      <c r="C157" s="7" t="s">
        <v>27</v>
      </c>
      <c r="D157" s="7" t="s">
        <v>742</v>
      </c>
      <c r="E157" s="7" t="s">
        <v>743</v>
      </c>
      <c r="F157" s="7" t="s">
        <v>744</v>
      </c>
      <c r="G157" s="7" t="s">
        <v>745</v>
      </c>
      <c r="H157" s="7" t="s">
        <v>746</v>
      </c>
      <c r="I157" s="7">
        <v>2024.1</v>
      </c>
      <c r="J157" s="7">
        <v>2024.9</v>
      </c>
      <c r="K157" s="7">
        <f t="shared" si="3"/>
        <v>63.1</v>
      </c>
      <c r="L157" s="7">
        <v>50</v>
      </c>
      <c r="M157" s="7"/>
      <c r="N157" s="7"/>
      <c r="O157" s="7">
        <v>13.1</v>
      </c>
    </row>
    <row r="158" s="1" customFormat="1" ht="134" customHeight="1" spans="1:15">
      <c r="A158" s="7">
        <v>151</v>
      </c>
      <c r="B158" s="7" t="s">
        <v>747</v>
      </c>
      <c r="C158" s="7" t="s">
        <v>27</v>
      </c>
      <c r="D158" s="7" t="s">
        <v>748</v>
      </c>
      <c r="E158" s="7" t="s">
        <v>749</v>
      </c>
      <c r="F158" s="7" t="s">
        <v>750</v>
      </c>
      <c r="G158" s="7" t="s">
        <v>751</v>
      </c>
      <c r="H158" s="7" t="s">
        <v>140</v>
      </c>
      <c r="I158" s="7">
        <v>2024.1</v>
      </c>
      <c r="J158" s="7">
        <v>2024.9</v>
      </c>
      <c r="K158" s="7">
        <f t="shared" si="3"/>
        <v>62.5</v>
      </c>
      <c r="L158" s="7">
        <v>50</v>
      </c>
      <c r="M158" s="7"/>
      <c r="N158" s="7"/>
      <c r="O158" s="7">
        <v>12.5</v>
      </c>
    </row>
    <row r="159" s="1" customFormat="1" ht="216" customHeight="1" spans="1:15">
      <c r="A159" s="7">
        <v>152</v>
      </c>
      <c r="B159" s="7" t="s">
        <v>752</v>
      </c>
      <c r="C159" s="7" t="s">
        <v>27</v>
      </c>
      <c r="D159" s="7" t="s">
        <v>28</v>
      </c>
      <c r="E159" s="7" t="s">
        <v>753</v>
      </c>
      <c r="F159" s="7" t="s">
        <v>754</v>
      </c>
      <c r="G159" s="7" t="s">
        <v>755</v>
      </c>
      <c r="H159" s="7" t="s">
        <v>756</v>
      </c>
      <c r="I159" s="7">
        <v>2024.5</v>
      </c>
      <c r="J159" s="7">
        <v>2024.12</v>
      </c>
      <c r="K159" s="7">
        <f t="shared" si="3"/>
        <v>60</v>
      </c>
      <c r="L159" s="7">
        <v>60</v>
      </c>
      <c r="M159" s="7"/>
      <c r="N159" s="7"/>
      <c r="O159" s="7"/>
    </row>
    <row r="160" s="1" customFormat="1" ht="170" customHeight="1" spans="1:15">
      <c r="A160" s="7">
        <v>153</v>
      </c>
      <c r="B160" s="7" t="s">
        <v>757</v>
      </c>
      <c r="C160" s="7" t="s">
        <v>27</v>
      </c>
      <c r="D160" s="7" t="s">
        <v>28</v>
      </c>
      <c r="E160" s="7" t="s">
        <v>758</v>
      </c>
      <c r="F160" s="7" t="s">
        <v>759</v>
      </c>
      <c r="G160" s="7" t="s">
        <v>760</v>
      </c>
      <c r="H160" s="7" t="s">
        <v>761</v>
      </c>
      <c r="I160" s="7">
        <v>2024.3</v>
      </c>
      <c r="J160" s="7">
        <v>2024.9</v>
      </c>
      <c r="K160" s="7">
        <v>15</v>
      </c>
      <c r="L160" s="7">
        <v>15</v>
      </c>
      <c r="M160" s="7"/>
      <c r="N160" s="7"/>
      <c r="O160" s="7"/>
    </row>
    <row r="161" s="1" customFormat="1" ht="87" customHeight="1" spans="1:15">
      <c r="A161" s="7">
        <v>154</v>
      </c>
      <c r="B161" s="7" t="s">
        <v>762</v>
      </c>
      <c r="C161" s="7" t="s">
        <v>27</v>
      </c>
      <c r="D161" s="7" t="s">
        <v>126</v>
      </c>
      <c r="E161" s="7" t="s">
        <v>763</v>
      </c>
      <c r="F161" s="7" t="s">
        <v>24</v>
      </c>
      <c r="G161" s="7" t="s">
        <v>764</v>
      </c>
      <c r="H161" s="7" t="s">
        <v>765</v>
      </c>
      <c r="I161" s="7">
        <v>2024.1</v>
      </c>
      <c r="J161" s="7">
        <v>2024.12</v>
      </c>
      <c r="K161" s="7">
        <v>120</v>
      </c>
      <c r="L161" s="7">
        <v>120</v>
      </c>
      <c r="M161" s="7"/>
      <c r="N161" s="7"/>
      <c r="O161" s="7"/>
    </row>
    <row r="162" s="1" customFormat="1" ht="122" customHeight="1" spans="1:15">
      <c r="A162" s="7">
        <v>155</v>
      </c>
      <c r="B162" s="7" t="s">
        <v>766</v>
      </c>
      <c r="C162" s="7" t="s">
        <v>42</v>
      </c>
      <c r="D162" s="7" t="s">
        <v>767</v>
      </c>
      <c r="E162" s="7" t="s">
        <v>768</v>
      </c>
      <c r="F162" s="7" t="s">
        <v>24</v>
      </c>
      <c r="G162" s="7" t="s">
        <v>769</v>
      </c>
      <c r="H162" s="7" t="s">
        <v>770</v>
      </c>
      <c r="I162" s="7">
        <v>2024.1</v>
      </c>
      <c r="J162" s="7">
        <v>2024.12</v>
      </c>
      <c r="K162" s="7">
        <f t="shared" ref="K162:K166" si="4">L162+M162+N162++O162</f>
        <v>381.6</v>
      </c>
      <c r="L162" s="7">
        <v>381.6</v>
      </c>
      <c r="M162" s="7"/>
      <c r="N162" s="7"/>
      <c r="O162" s="7"/>
    </row>
    <row r="163" s="1" customFormat="1" ht="139" customHeight="1" spans="1:15">
      <c r="A163" s="7">
        <v>156</v>
      </c>
      <c r="B163" s="7" t="s">
        <v>771</v>
      </c>
      <c r="C163" s="7" t="s">
        <v>27</v>
      </c>
      <c r="D163" s="7" t="s">
        <v>28</v>
      </c>
      <c r="E163" s="7" t="s">
        <v>772</v>
      </c>
      <c r="F163" s="7" t="s">
        <v>123</v>
      </c>
      <c r="G163" s="7" t="s">
        <v>773</v>
      </c>
      <c r="H163" s="7" t="s">
        <v>774</v>
      </c>
      <c r="I163" s="7">
        <v>2024.1</v>
      </c>
      <c r="J163" s="7">
        <v>2024.12</v>
      </c>
      <c r="K163" s="7">
        <f>L163+M163+N163+O163</f>
        <v>660</v>
      </c>
      <c r="L163" s="7">
        <v>500</v>
      </c>
      <c r="M163" s="7"/>
      <c r="N163" s="7"/>
      <c r="O163" s="7">
        <v>160</v>
      </c>
    </row>
    <row r="164" s="1" customFormat="1" ht="87" customHeight="1" spans="1:15">
      <c r="A164" s="7">
        <v>157</v>
      </c>
      <c r="B164" s="7" t="s">
        <v>775</v>
      </c>
      <c r="C164" s="7" t="s">
        <v>42</v>
      </c>
      <c r="D164" s="7" t="s">
        <v>776</v>
      </c>
      <c r="E164" s="7" t="s">
        <v>777</v>
      </c>
      <c r="F164" s="7" t="s">
        <v>24</v>
      </c>
      <c r="G164" s="7" t="s">
        <v>778</v>
      </c>
      <c r="H164" s="7" t="s">
        <v>779</v>
      </c>
      <c r="I164" s="7">
        <v>2024.1</v>
      </c>
      <c r="J164" s="7">
        <v>2024.12</v>
      </c>
      <c r="K164" s="7">
        <f t="shared" si="4"/>
        <v>80</v>
      </c>
      <c r="L164" s="7">
        <v>80</v>
      </c>
      <c r="M164" s="7"/>
      <c r="N164" s="7"/>
      <c r="O164" s="7"/>
    </row>
    <row r="165" s="1" customFormat="1" ht="129" customHeight="1" spans="1:15">
      <c r="A165" s="7">
        <v>158</v>
      </c>
      <c r="B165" s="7" t="s">
        <v>780</v>
      </c>
      <c r="C165" s="7" t="s">
        <v>42</v>
      </c>
      <c r="D165" s="7" t="s">
        <v>781</v>
      </c>
      <c r="E165" s="7" t="s">
        <v>782</v>
      </c>
      <c r="F165" s="7" t="s">
        <v>24</v>
      </c>
      <c r="G165" s="7" t="s">
        <v>783</v>
      </c>
      <c r="H165" s="7" t="s">
        <v>784</v>
      </c>
      <c r="I165" s="7">
        <v>2024.1</v>
      </c>
      <c r="J165" s="7">
        <v>2024.12</v>
      </c>
      <c r="K165" s="7">
        <v>110</v>
      </c>
      <c r="L165" s="7">
        <v>110</v>
      </c>
      <c r="M165" s="7"/>
      <c r="N165" s="7"/>
      <c r="O165" s="7"/>
    </row>
    <row r="166" s="1" customFormat="1" ht="87" customHeight="1" spans="1:15">
      <c r="A166" s="7">
        <v>159</v>
      </c>
      <c r="B166" s="7" t="s">
        <v>785</v>
      </c>
      <c r="C166" s="7" t="s">
        <v>786</v>
      </c>
      <c r="D166" s="7" t="s">
        <v>786</v>
      </c>
      <c r="E166" s="7" t="s">
        <v>787</v>
      </c>
      <c r="F166" s="7" t="s">
        <v>24</v>
      </c>
      <c r="G166" s="7" t="s">
        <v>788</v>
      </c>
      <c r="H166" s="7" t="s">
        <v>789</v>
      </c>
      <c r="I166" s="7">
        <v>2024.1</v>
      </c>
      <c r="J166" s="7">
        <v>2024.12</v>
      </c>
      <c r="K166" s="7">
        <f t="shared" si="4"/>
        <v>143</v>
      </c>
      <c r="L166" s="7">
        <v>143</v>
      </c>
      <c r="M166" s="7"/>
      <c r="N166" s="7"/>
      <c r="O166" s="7"/>
    </row>
    <row r="167" s="1" customFormat="1" ht="134" customHeight="1" spans="1:15">
      <c r="A167" s="7">
        <v>160</v>
      </c>
      <c r="B167" s="7" t="s">
        <v>790</v>
      </c>
      <c r="C167" s="7" t="s">
        <v>27</v>
      </c>
      <c r="D167" s="7" t="s">
        <v>318</v>
      </c>
      <c r="E167" s="7" t="s">
        <v>791</v>
      </c>
      <c r="F167" s="7" t="s">
        <v>744</v>
      </c>
      <c r="G167" s="7" t="s">
        <v>792</v>
      </c>
      <c r="H167" s="7" t="s">
        <v>793</v>
      </c>
      <c r="I167" s="7">
        <v>2024.1</v>
      </c>
      <c r="J167" s="7">
        <v>2024.12</v>
      </c>
      <c r="K167" s="7">
        <v>60</v>
      </c>
      <c r="L167" s="7">
        <v>60</v>
      </c>
      <c r="M167" s="7"/>
      <c r="N167" s="7"/>
      <c r="O167" s="7"/>
    </row>
  </sheetData>
  <autoFilter ref="A5:O167">
    <extLst/>
  </autoFilter>
  <mergeCells count="19">
    <mergeCell ref="A2:O2"/>
    <mergeCell ref="I3:J3"/>
    <mergeCell ref="K3:O3"/>
    <mergeCell ref="L4:N4"/>
    <mergeCell ref="A3:A6"/>
    <mergeCell ref="B3:B6"/>
    <mergeCell ref="C3:C6"/>
    <mergeCell ref="D3:D6"/>
    <mergeCell ref="E3:E6"/>
    <mergeCell ref="F3:F6"/>
    <mergeCell ref="G3:G6"/>
    <mergeCell ref="H3:H6"/>
    <mergeCell ref="I4:I6"/>
    <mergeCell ref="J4:J6"/>
    <mergeCell ref="K4:K6"/>
    <mergeCell ref="L5:L6"/>
    <mergeCell ref="M5:M6"/>
    <mergeCell ref="N5:N6"/>
    <mergeCell ref="O4:O6"/>
  </mergeCells>
  <dataValidations count="3">
    <dataValidation type="list" allowBlank="1" showInputMessage="1" showErrorMessage="1" sqref="C10 C14 C16 C29 C30 C31 C81 C82 C83 C84 C85 C86 C87 C91 C92 C94 C95 C101 C108 C109 C110 C115 C117 C118 C124 C133 C134 C135 C139 C140 C142 C143 C149 C167 C88:C90 C111:C113 C136:C138">
      <formula1>#REF!</formula1>
    </dataValidation>
    <dataValidation type="list" allowBlank="1" showInputMessage="1" showErrorMessage="1" sqref="D10 D14 D29 D30 D31 D81 D82 D83 D84 D94 D95 D101 D115 D117 D118 D124 D142 D143 D149 D167 D85:D86 D87:D92 D108:D109 D110:D113 D133:D134 D135:D140">
      <formula1>INDIRECT(C10)</formula1>
    </dataValidation>
    <dataValidation type="list" allowBlank="1" showInputMessage="1" showErrorMessage="1" sqref="D16">
      <formula1>INDIRECT($C16)</formula1>
    </dataValidation>
  </dataValidations>
  <pageMargins left="0.75" right="0.75" top="1" bottom="1" header="0.5" footer="0.5"/>
  <headerFooter/>
  <ignoredErrors>
    <ignoredError sqref="K163" formula="1"/>
    <ignoredError sqref="C10"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微微จุ๊บ</cp:lastModifiedBy>
  <dcterms:created xsi:type="dcterms:W3CDTF">2023-12-21T01:31:00Z</dcterms:created>
  <dcterms:modified xsi:type="dcterms:W3CDTF">2024-06-27T02:29:48Z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0903EAA55BB04E2EA6572390073D5F10_11</vt:lpwstr>
  </property>
  <property fmtid="{D5CDD505-2E9C-101B-9397-08002B2CF9AE}" pid="3" name="KSOProductBuildVer">
    <vt:lpwstr>2052-12.1.0.16929</vt:lpwstr>
  </property>
</Properties>
</file>